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0" windowWidth="9705" windowHeight="6555" activeTab="0"/>
  </bookViews>
  <sheets>
    <sheet name="Foglio1 (2)" sheetId="1" r:id="rId1"/>
    <sheet name="Foglio1" sheetId="2" r:id="rId2"/>
    <sheet name="Foglio2" sheetId="3" r:id="rId3"/>
    <sheet name="Foglio3" sheetId="4" r:id="rId4"/>
  </sheets>
  <definedNames>
    <definedName name="_xlnm.Print_Area" localSheetId="1">'Foglio1'!$A$1:$D$152</definedName>
    <definedName name="_xlnm.Print_Area" localSheetId="0">'Foglio1 (2)'!$A$1:$F$30</definedName>
    <definedName name="_xlnm.Print_Titles" localSheetId="1">'Foglio1'!$1:$4</definedName>
    <definedName name="_xlnm.Print_Titles" localSheetId="0">'Foglio1 (2)'!$1:$14</definedName>
  </definedNames>
  <calcPr fullCalcOnLoad="1"/>
</workbook>
</file>

<file path=xl/sharedStrings.xml><?xml version="1.0" encoding="utf-8"?>
<sst xmlns="http://schemas.openxmlformats.org/spreadsheetml/2006/main" count="178" uniqueCount="167">
  <si>
    <t>Data</t>
  </si>
  <si>
    <t>Entrate</t>
  </si>
  <si>
    <t>Uscite</t>
  </si>
  <si>
    <t xml:space="preserve"> USCITE</t>
  </si>
  <si>
    <t xml:space="preserve"> TOTALI         </t>
  </si>
  <si>
    <t>ASSOCIAZIONE ORATORIO A.N.S.P.I.</t>
  </si>
  <si>
    <t>"Don Angelo Visconti"</t>
  </si>
  <si>
    <t>Fattura 1 Bimestre Telefono Oratorio</t>
  </si>
  <si>
    <t>Fattura 1 Bimestre Telefono Beghelli</t>
  </si>
  <si>
    <t>Fattura 2 bimestre Telefono Oratorio</t>
  </si>
  <si>
    <t>Fattura 2 bimestre Telefono Beghelli</t>
  </si>
  <si>
    <t>Fattura 3 bimestre Telefono Oratorio</t>
  </si>
  <si>
    <t>Fattura 3 bimestre Telefono Beghelli</t>
  </si>
  <si>
    <t>Fattura 4 bimestre Telefono Oratorio</t>
  </si>
  <si>
    <t>Fattura 4 bimestre Telefono Beghelli</t>
  </si>
  <si>
    <t>Fattura 5 bimestre Telefono Oratorio</t>
  </si>
  <si>
    <t>Fattura 5 bimestre Telefono Beghelli</t>
  </si>
  <si>
    <t>Fattura 6 bimestre Telefono Oratorio</t>
  </si>
  <si>
    <t>Fattura 6 bimestre Telefono Beghelli</t>
  </si>
  <si>
    <t>euro</t>
  </si>
  <si>
    <t>BILANCIO ANNO FINANZIARIO 2002</t>
  </si>
  <si>
    <t>Portaofferte anno 2002</t>
  </si>
  <si>
    <t>Quota soci: adesione ANSPI  2002</t>
  </si>
  <si>
    <t>Fattura ENEL bimestre gennaio-febbraio 2002</t>
  </si>
  <si>
    <t>Fattura n. 393 Ditta Airtronic: Cavi e piattina</t>
  </si>
  <si>
    <t>Fattura n. 73 Ditta Sconzo Ciro: Patatine</t>
  </si>
  <si>
    <t>Fattura n. 157 Ditta Telestar: Cavi, cordine, nastri</t>
  </si>
  <si>
    <t>Fattura n. 1174 Ditta EuroEdil: Cemento, rete</t>
  </si>
  <si>
    <t>Fattura n. 487 Ditta Airtronic: lampade</t>
  </si>
  <si>
    <t>Fattura n. 120/A Ditta Bricofer: set chiavi, pinze</t>
  </si>
  <si>
    <t>Fattura n. 14 Ditta Alfinito Rosaria: Ferramenta</t>
  </si>
  <si>
    <t>Fattura n. 38213 Ditta Amì s.p.a.: Materiale pulizia</t>
  </si>
  <si>
    <t>Fattura n. 219  Ditta Telestar di Vignola: Cavi Video</t>
  </si>
  <si>
    <t>Fattura n. 243  Ditta F.lli Vecchio: Monitor TVC 14'</t>
  </si>
  <si>
    <t>Fattura n. 246 Ditta F.lli Vecchio: Macchina fotografica digitale</t>
  </si>
  <si>
    <t>Fattura n. 19/02 Ditta Computer Planet: componenti antenna satel.</t>
  </si>
  <si>
    <t>Fattura n. 1 Ditta Scialla Corredi: Raso</t>
  </si>
  <si>
    <t>Fattura n. 421 Ditta Sconzo Ciro: Patatine</t>
  </si>
  <si>
    <t>Offerta da Parrocchia Sacro Cuore</t>
  </si>
  <si>
    <t>Fattura n. 138 Ditta Sconzo Ciro: Patatine</t>
  </si>
  <si>
    <t>Fattura n. 3984 Ditta Adelizzi Vito: Bibite</t>
  </si>
  <si>
    <t>Fattura 44/02A Ditta MC Elettronica: riparazione videoproiettore</t>
  </si>
  <si>
    <t>Fattura n. 1 Ditta Elettrodomestici Solimeno Paolo: Mobile da stiro</t>
  </si>
  <si>
    <t>Fattura n. 55410 Ditta Amì s.p.a.: Alimenti bibite Giornate convivialità</t>
  </si>
  <si>
    <t>Fattura n. 55448 Ditta Amì s.p.a.: materiale Giornate convivialità</t>
  </si>
  <si>
    <t>Offerte per giornate di convivialità</t>
  </si>
  <si>
    <t>Fattura n. 63236 Ditta Amì s.p.a.: carbone vegetale</t>
  </si>
  <si>
    <t>Fattura Enel bimestre marzo-aprile 2002</t>
  </si>
  <si>
    <t>Fattura ENEL bimestre maggio-giugno 2002</t>
  </si>
  <si>
    <t>Fattura ENEL bimestre luglio-agosto 2002</t>
  </si>
  <si>
    <t>Fattura ENEL bimestre settembre-ottobre 2002</t>
  </si>
  <si>
    <t>Fattura n. 74 Ditta Voza Vernici: Smalto, diluente</t>
  </si>
  <si>
    <t>Fattura n. 199 Ditta Sconzo Ciro: Patatine</t>
  </si>
  <si>
    <t>Fattura n. 26 Ditta Giancarlo De Luca: Microfoni, cavi</t>
  </si>
  <si>
    <t>Fattura n. 5 Ditta Costruzioni Ebolitane: Acconto Lavori campetto</t>
  </si>
  <si>
    <t>Fattura n. 6 Ditta Alfano Luigi: 2 diffusori</t>
  </si>
  <si>
    <t>Offerta Parrocchia Sacro Cuore per Lavori Campetto</t>
  </si>
  <si>
    <t>Fattura n. 109 Ditta C&amp;D Elettrica: lampade d'emergenza</t>
  </si>
  <si>
    <t>Fattura n. 7 Ditta Alfano Luigi: mixer, amplificatore</t>
  </si>
  <si>
    <t>Fattura n. 1/97 Ditta I.M.I. Sud: interruttore digitale</t>
  </si>
  <si>
    <t xml:space="preserve">Fattura n. 1/171 Ditta I.M.I. Sud: interruttori, placche, lampade </t>
  </si>
  <si>
    <t>Fattura n. 651/2 Ditta Adelizzi: Bibite</t>
  </si>
  <si>
    <t>Offerta liberale n. 1</t>
  </si>
  <si>
    <t>Fattura n. 73 Ditta Co.El:  Amplificatore</t>
  </si>
  <si>
    <t>Fattura n. 74 Ditta Co.El: Equalizzatore</t>
  </si>
  <si>
    <t>Fattura n. 75 Ditta Co.El:  Antilarsen</t>
  </si>
  <si>
    <t>Fattura n. 6/02 Ditta Costruzioni Ebolitane: lavori campo polivalente</t>
  </si>
  <si>
    <t>Fattura n. 10260 Ditta Granese: cavo per modulo espansione</t>
  </si>
  <si>
    <t>Fattura n. 10400 Ditta Granese: modulo espansione derivati</t>
  </si>
  <si>
    <t>Fattura n. 1113 Ditta Casa della carta: Materiale ludico ricreativo</t>
  </si>
  <si>
    <t>Fattura n. 539 Ditta C. M. Maiorano: Calcestruzzo</t>
  </si>
  <si>
    <t xml:space="preserve">Fattura n. 549 Ditta C. M. Maiorano: Calcestruzzo </t>
  </si>
  <si>
    <t>Fattura n. 337 Ditta Maiorano Liberato: Pietrisco, sabbioncino</t>
  </si>
  <si>
    <t>Fattura n. 355 Ditta Maiorano Liber.: Noleggio escavatore, autocarri</t>
  </si>
  <si>
    <t>Fattura n. 622 Ditta C. M. Maiorano: Calcestruzzo</t>
  </si>
  <si>
    <t>Fattura n. 1027 Ditta Gana Sport: t-shirt, medaglie, coppe</t>
  </si>
  <si>
    <t>Fattura n. 465 Ditta Telestar: materiale elettrico</t>
  </si>
  <si>
    <t>Fattura n. 296 Ditta Sconzo: Patatine</t>
  </si>
  <si>
    <t>Fattura n. 165 Ditta F.lli Gatti: Ferramenta</t>
  </si>
  <si>
    <t>Fattura n. 8022 Ditta Adelizzi: Bibite</t>
  </si>
  <si>
    <t>Fattura n. 8112 Ditta Adelizzi: Bibite</t>
  </si>
  <si>
    <t>Fattura n. 11710 Ditta Granese: centralino telefonico</t>
  </si>
  <si>
    <t>Fattura n. 144 Ditta C&amp;D Elettrica srl: Faro</t>
  </si>
  <si>
    <t>Fattura n. 238 Ditta Carrafiello: Cordless</t>
  </si>
  <si>
    <t>Fattura n. 210 Ditta Centro Commerciale Gammella: Armadi metallici</t>
  </si>
  <si>
    <t>Fattura n. 51 Ditta Video Computer: modem, portacomputer</t>
  </si>
  <si>
    <t>Fattura n. 1237 Ditta Casa d. Carta: Mater. Cancelleria e Scenografia</t>
  </si>
  <si>
    <t>Fattura n. 1239 Ditta Casa d. Carta: Mater. Cancelleria e Scenografia</t>
  </si>
  <si>
    <t xml:space="preserve">Fattura n.  06 Ditta Fulgor Service: Microfono palmare </t>
  </si>
  <si>
    <t>Fattura n. 117545 Ditta Amì spa: Materiale di pulizia</t>
  </si>
  <si>
    <t>Fattura n. 117625 Ditta Amì spa: Materiale di pulizia</t>
  </si>
  <si>
    <t>Fattura n. 27 Ditta MA. CER.: materiale per scenografia</t>
  </si>
  <si>
    <t>Fattura n. 2276 Ditta Contabilità Moderna: buste, lucidi</t>
  </si>
  <si>
    <t>Fattura n. 93 Ditta Begasis: Inchiostro stampanti</t>
  </si>
  <si>
    <t>Fattura n. 12 Ditta E.I.A. srl: Videoproiettore, lettore CD, diaproiettore</t>
  </si>
  <si>
    <t>Fattura n. 2122/B Ditta S.H.S.: Materiale consumo fotocopiatrice</t>
  </si>
  <si>
    <t>Fattura n. 189 Ditta Fire Sistem: estintori e ricarica</t>
  </si>
  <si>
    <t>Fattura n. 94 Ditta Costruzioni Eettroniche: colonne sonore</t>
  </si>
  <si>
    <t>Fattura n. 1037 Ditta CM Maiorano: Calcestruzzo con pompaggio</t>
  </si>
  <si>
    <t>Fattura n. 158328 Ditta Amì spa: Materiale convivialità</t>
  </si>
  <si>
    <t>Fattura n. 158330 Ditta Amì spa: Materiale convivialità</t>
  </si>
  <si>
    <t>Fattura n. 1113 Ditta CM Maiorano: Calcestruzzo con pompaggio</t>
  </si>
  <si>
    <t>Offerte anonime anno 2002</t>
  </si>
  <si>
    <t>Fattura ENEL bimestre novembre-dicembre 2002</t>
  </si>
  <si>
    <t>Fattura n. 1173 Ditta CM Maiorano: Calcestruzzo con pompaggio</t>
  </si>
  <si>
    <t>Fattura n. 172165 Ditta Amì: Bibite</t>
  </si>
  <si>
    <t>Fattura n. 775 Ditta Maiorano Liberato: Sabbia frantumata trasportata</t>
  </si>
  <si>
    <t>Fattura n. 132 Ditta Begasis: Computer Completo con masterizzatore</t>
  </si>
  <si>
    <t>Offerta Ditta Begasis</t>
  </si>
  <si>
    <t>Fattura n. 1/02 Ditta Gioielleria Raucci Franco: orologio da polso</t>
  </si>
  <si>
    <t>Offerta Ditta Gioielleria Raucci Franco</t>
  </si>
  <si>
    <t xml:space="preserve">Fattura n. 1.014 Ditta Gana Sport: Borsa con tuta </t>
  </si>
  <si>
    <t>Offerta Ditta Gana Sport</t>
  </si>
  <si>
    <t>Fattura n. 1/02 Centro di Estetica F. Busillo: kit trattamento estetico</t>
  </si>
  <si>
    <t>Offerta Centro di Estetica Filomena Busillo</t>
  </si>
  <si>
    <t>Fattura n. 289 Centro Commerciale Gammella srl: Settimino</t>
  </si>
  <si>
    <t>Offerta Centro Commerciale Gammella srl</t>
  </si>
  <si>
    <t xml:space="preserve">Fattura n. 1 Ditta Zurlo Cinzia: piumone </t>
  </si>
  <si>
    <t>Offerta Ditta Zurlo Cinzia</t>
  </si>
  <si>
    <t>Fattura n. 63 Ditta Giancarlo De Luca: chitarra classica</t>
  </si>
  <si>
    <t>Offerta Ditta Giancarlo De Luca</t>
  </si>
  <si>
    <t>Fattura n. 421 Ditta Carrafiello: Telefono cellulare</t>
  </si>
  <si>
    <t>Offerta Ditta Carrafiello</t>
  </si>
  <si>
    <t>Fattura n. 5319 Ditta Salumificio Lucania: Prosciutto con osso Alcisa</t>
  </si>
  <si>
    <t>Offerta Ditta Salumificio Lucania</t>
  </si>
  <si>
    <r>
      <t xml:space="preserve">Contributo Ammnistrazione Comunale </t>
    </r>
    <r>
      <rPr>
        <i/>
        <sz val="10"/>
        <rFont val="Times New Roman"/>
        <family val="1"/>
      </rPr>
      <t>Rappresentazioni Teatrali</t>
    </r>
  </si>
  <si>
    <r>
      <t xml:space="preserve">Contributo Ammnistrazione Comunale </t>
    </r>
    <r>
      <rPr>
        <i/>
        <sz val="10"/>
        <rFont val="Times New Roman"/>
        <family val="1"/>
      </rPr>
      <t>Campo Polivalente</t>
    </r>
  </si>
  <si>
    <r>
      <t xml:space="preserve">Contributo Ammnistrazione Provinciale </t>
    </r>
    <r>
      <rPr>
        <i/>
        <sz val="10"/>
        <rFont val="Times New Roman"/>
        <family val="1"/>
      </rPr>
      <t>Agosto Oratoriano</t>
    </r>
  </si>
  <si>
    <r>
      <t xml:space="preserve">Contributo Ammnistrazione Provinciale </t>
    </r>
    <r>
      <rPr>
        <i/>
        <sz val="10"/>
        <rFont val="Times New Roman"/>
        <family val="1"/>
      </rPr>
      <t>San Berniero</t>
    </r>
  </si>
  <si>
    <t>ENTRATE</t>
  </si>
  <si>
    <t>IN BANCA</t>
  </si>
  <si>
    <t>Fattura n. 132 Ditta Foto V.D.R.: Macchina Fotografica</t>
  </si>
  <si>
    <t>Offerta Ditta V.D.R. di Vittorio Della Rocca</t>
  </si>
  <si>
    <t>Amministrazione Provinciale contributo Torneo luglio</t>
  </si>
  <si>
    <t>Offerta liberale n. 2</t>
  </si>
  <si>
    <t>Offerta liberale n.3</t>
  </si>
  <si>
    <t>BILANCIO</t>
  </si>
  <si>
    <t>Attivo contabilità anno 2001</t>
  </si>
  <si>
    <t>Elenco Fatture da pagare</t>
  </si>
  <si>
    <t>DEBITI</t>
  </si>
  <si>
    <t>DEBITI RESIDUI</t>
  </si>
  <si>
    <t>Fattura n. 80362/H Ditta Caffè Gioia: Cialde caffè</t>
  </si>
  <si>
    <t>Fattura n. 3487 Ditta Adelizzi Vito: Bibite</t>
  </si>
  <si>
    <t>Fattura n. 361 Ditta Sconzo Ciro: patatine</t>
  </si>
  <si>
    <t>Fattura n.14 Ditta Costruzioni Ebolitane: Lavori campetto</t>
  </si>
  <si>
    <t>Fattura n. 399 Ditta Punto sys: MP3 Waitec Glam</t>
  </si>
  <si>
    <t>Offerta Ditta Punto sys</t>
  </si>
  <si>
    <t>Fattura n. 250 Ditta Grafica Ebolitana: Biglietti Lotteria</t>
  </si>
  <si>
    <t>Fattura n. 849 Ditta Maiorano Liberato: Misto di cava trasportato</t>
  </si>
  <si>
    <t>Fattura n. 1243 Ditta CM Maiorano: Calcestruzzo con pompaggio</t>
  </si>
  <si>
    <t>Fondi dell'Associazione</t>
  </si>
  <si>
    <t>Associazione Sportiva Dilettantistica e di Promozione Sociale</t>
  </si>
  <si>
    <t>ORATORIO ANSPI "DON ANGELO VISCONTI" - onlus</t>
  </si>
  <si>
    <t xml:space="preserve">TOTALE </t>
  </si>
  <si>
    <t>USCITE</t>
  </si>
  <si>
    <t>                                              Il Presidente </t>
  </si>
  <si>
    <t>                                   via Sacro Cuore, 13 - 84025 Eboli (SA)    codice fiscale 91020300652   </t>
  </si>
  <si>
    <t>Descrizione</t>
  </si>
  <si>
    <t>SERVIZIO STAMPE ANNO 2009</t>
  </si>
  <si>
    <t>Sodalis CSV Salerno</t>
  </si>
  <si>
    <t>Allegato n. 1</t>
  </si>
  <si>
    <t>RENDICONTO</t>
  </si>
  <si>
    <t>Fattura n. 52 Tipolitografia Print: locandine, manifesti ed inviti Agosto Oratoriano</t>
  </si>
  <si>
    <t>Contributo Sodalis CSV Salerno Anno 2009</t>
  </si>
  <si>
    <t>Eboli, 9 settembre 2009</t>
  </si>
  <si>
    <t>sac Giuseppe Guariglia</t>
  </si>
  <si>
    <t>___________________________________________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</si>
</sst>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&quot;L.&quot;\ #,##0"/>
    <numFmt numFmtId="172" formatCode="[$€-2]\ #,##0.00"/>
    <numFmt numFmtId="173" formatCode="[$€-2]\ #,##0"/>
    <numFmt numFmtId="174" formatCode="&quot;L.&quot;\ #,##0.00"/>
    <numFmt numFmtId="175" formatCode="_-* #,##0.0_-;\-* #,##0.0_-;_-* &quot;-&quot;_-;_-@_-"/>
    <numFmt numFmtId="176" formatCode="_-* #,##0.00_-;\-* #,##0.00_-;_-* &quot;-&quot;_-;_-@_-"/>
    <numFmt numFmtId="177" formatCode="_-* #,##0.000_-;\-* #,##0.000_-;_-* &quot;-&quot;_-;_-@_-"/>
    <numFmt numFmtId="178" formatCode="_-* #,##0.0000_-;\-* #,##0.0000_-;_-* &quot;-&quot;_-;_-@_-"/>
    <numFmt numFmtId="179" formatCode="_-* #,##0.00000_-;\-* #,##0.00000_-;_-* &quot;-&quot;_-;_-@_-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</numFmts>
  <fonts count="74">
    <font>
      <sz val="10"/>
      <name val="Arial"/>
      <family val="0"/>
    </font>
    <font>
      <sz val="1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4"/>
      <name val="Arial"/>
      <family val="2"/>
    </font>
    <font>
      <b/>
      <sz val="14"/>
      <name val="Arial"/>
      <family val="2"/>
    </font>
    <font>
      <sz val="10"/>
      <name val="Verdana"/>
      <family val="2"/>
    </font>
    <font>
      <b/>
      <i/>
      <sz val="14"/>
      <color indexed="10"/>
      <name val="Times New Roman"/>
      <family val="1"/>
    </font>
    <font>
      <b/>
      <sz val="12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8"/>
      <name val="Verdana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4"/>
      <color indexed="12"/>
      <name val="Times New Roman"/>
      <family val="1"/>
    </font>
    <font>
      <sz val="14"/>
      <color indexed="14"/>
      <name val="Times New Roman"/>
      <family val="1"/>
    </font>
    <font>
      <sz val="14"/>
      <color indexed="13"/>
      <name val="Times New Roman"/>
      <family val="1"/>
    </font>
    <font>
      <sz val="8"/>
      <color indexed="14"/>
      <name val="Times New Roman"/>
      <family val="1"/>
    </font>
    <font>
      <b/>
      <sz val="16"/>
      <color indexed="12"/>
      <name val="Times New Roman"/>
      <family val="1"/>
    </font>
    <font>
      <b/>
      <sz val="16"/>
      <color indexed="13"/>
      <name val="Times New Roman"/>
      <family val="1"/>
    </font>
    <font>
      <sz val="16"/>
      <color indexed="12"/>
      <name val="Times New Roman"/>
      <family val="1"/>
    </font>
    <font>
      <b/>
      <sz val="14"/>
      <color indexed="14"/>
      <name val="Times New Roman"/>
      <family val="1"/>
    </font>
    <font>
      <b/>
      <sz val="14"/>
      <color indexed="13"/>
      <name val="Times New Roman"/>
      <family val="1"/>
    </font>
    <font>
      <b/>
      <i/>
      <sz val="26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6"/>
      <color indexed="10"/>
      <name val="Times New Roman"/>
      <family val="1"/>
    </font>
    <font>
      <sz val="14"/>
      <color indexed="10"/>
      <name val="Times New Roman"/>
      <family val="1"/>
    </font>
    <font>
      <i/>
      <sz val="8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6"/>
      <color indexed="12"/>
      <name val="Monotype Corsiva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2" applyNumberFormat="0" applyFill="0" applyAlignment="0" applyProtection="0"/>
    <xf numFmtId="0" fontId="61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0" fontId="64" fillId="20" borderId="5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170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170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8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70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70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 horizontal="center"/>
    </xf>
    <xf numFmtId="17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170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/>
    </xf>
    <xf numFmtId="0" fontId="8" fillId="0" borderId="0" xfId="0" applyFont="1" applyAlignment="1">
      <alignment horizontal="right"/>
    </xf>
    <xf numFmtId="172" fontId="8" fillId="0" borderId="11" xfId="0" applyNumberFormat="1" applyFont="1" applyBorder="1" applyAlignment="1">
      <alignment horizontal="center"/>
    </xf>
    <xf numFmtId="172" fontId="8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72" fontId="8" fillId="0" borderId="13" xfId="0" applyNumberFormat="1" applyFont="1" applyBorder="1" applyAlignment="1">
      <alignment/>
    </xf>
    <xf numFmtId="172" fontId="8" fillId="0" borderId="14" xfId="0" applyNumberFormat="1" applyFont="1" applyBorder="1" applyAlignment="1">
      <alignment/>
    </xf>
    <xf numFmtId="172" fontId="8" fillId="0" borderId="0" xfId="0" applyNumberFormat="1" applyFont="1" applyAlignment="1">
      <alignment/>
    </xf>
    <xf numFmtId="172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172" fontId="8" fillId="0" borderId="10" xfId="0" applyNumberFormat="1" applyFont="1" applyBorder="1" applyAlignment="1">
      <alignment/>
    </xf>
    <xf numFmtId="172" fontId="8" fillId="0" borderId="15" xfId="0" applyNumberFormat="1" applyFont="1" applyBorder="1" applyAlignment="1">
      <alignment/>
    </xf>
    <xf numFmtId="0" fontId="9" fillId="0" borderId="0" xfId="0" applyFont="1" applyAlignment="1">
      <alignment horizontal="right"/>
    </xf>
    <xf numFmtId="4" fontId="9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2" fontId="0" fillId="0" borderId="0" xfId="0" applyNumberFormat="1" applyAlignment="1">
      <alignment/>
    </xf>
    <xf numFmtId="2" fontId="11" fillId="0" borderId="0" xfId="0" applyNumberFormat="1" applyFont="1" applyAlignment="1">
      <alignment/>
    </xf>
    <xf numFmtId="0" fontId="15" fillId="0" borderId="10" xfId="0" applyFont="1" applyBorder="1" applyAlignment="1">
      <alignment/>
    </xf>
    <xf numFmtId="170" fontId="2" fillId="33" borderId="0" xfId="0" applyNumberFormat="1" applyFont="1" applyFill="1" applyAlignment="1">
      <alignment/>
    </xf>
    <xf numFmtId="170" fontId="0" fillId="33" borderId="0" xfId="0" applyNumberFormat="1" applyFill="1" applyAlignment="1">
      <alignment/>
    </xf>
    <xf numFmtId="0" fontId="3" fillId="33" borderId="0" xfId="0" applyFont="1" applyFill="1" applyAlignment="1">
      <alignment horizontal="center"/>
    </xf>
    <xf numFmtId="4" fontId="2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16" fillId="34" borderId="0" xfId="0" applyFont="1" applyFill="1" applyAlignment="1">
      <alignment horizontal="center"/>
    </xf>
    <xf numFmtId="0" fontId="17" fillId="34" borderId="0" xfId="0" applyFont="1" applyFill="1" applyAlignment="1">
      <alignment horizontal="center"/>
    </xf>
    <xf numFmtId="0" fontId="18" fillId="34" borderId="0" xfId="0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19" fillId="34" borderId="0" xfId="0" applyFont="1" applyFill="1" applyAlignment="1">
      <alignment horizontal="left"/>
    </xf>
    <xf numFmtId="0" fontId="11" fillId="33" borderId="0" xfId="0" applyFont="1" applyFill="1" applyAlignment="1">
      <alignment/>
    </xf>
    <xf numFmtId="2" fontId="11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1" fillId="33" borderId="0" xfId="0" applyFont="1" applyFill="1" applyAlignment="1">
      <alignment/>
    </xf>
    <xf numFmtId="0" fontId="22" fillId="34" borderId="0" xfId="0" applyFont="1" applyFill="1" applyAlignment="1">
      <alignment/>
    </xf>
    <xf numFmtId="0" fontId="23" fillId="34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2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11" fillId="33" borderId="0" xfId="0" applyFont="1" applyFill="1" applyAlignment="1">
      <alignment/>
    </xf>
    <xf numFmtId="0" fontId="24" fillId="35" borderId="16" xfId="0" applyFont="1" applyFill="1" applyBorder="1" applyAlignment="1">
      <alignment horizontal="center"/>
    </xf>
    <xf numFmtId="0" fontId="26" fillId="36" borderId="16" xfId="0" applyFont="1" applyFill="1" applyBorder="1" applyAlignment="1">
      <alignment horizontal="center"/>
    </xf>
    <xf numFmtId="0" fontId="25" fillId="33" borderId="0" xfId="0" applyFont="1" applyFill="1" applyAlignment="1">
      <alignment horizontal="center"/>
    </xf>
    <xf numFmtId="0" fontId="22" fillId="34" borderId="0" xfId="0" applyFont="1" applyFill="1" applyAlignment="1">
      <alignment horizontal="center"/>
    </xf>
    <xf numFmtId="0" fontId="27" fillId="34" borderId="0" xfId="0" applyFont="1" applyFill="1" applyAlignment="1">
      <alignment horizontal="center"/>
    </xf>
    <xf numFmtId="0" fontId="27" fillId="33" borderId="0" xfId="0" applyFont="1" applyFill="1" applyAlignment="1">
      <alignment horizontal="center"/>
    </xf>
    <xf numFmtId="170" fontId="24" fillId="35" borderId="17" xfId="0" applyNumberFormat="1" applyFont="1" applyFill="1" applyBorder="1" applyAlignment="1">
      <alignment/>
    </xf>
    <xf numFmtId="0" fontId="24" fillId="37" borderId="17" xfId="0" applyFont="1" applyFill="1" applyBorder="1" applyAlignment="1">
      <alignment/>
    </xf>
    <xf numFmtId="4" fontId="26" fillId="36" borderId="17" xfId="0" applyNumberFormat="1" applyFont="1" applyFill="1" applyBorder="1" applyAlignment="1">
      <alignment/>
    </xf>
    <xf numFmtId="0" fontId="16" fillId="33" borderId="0" xfId="0" applyFont="1" applyFill="1" applyBorder="1" applyAlignment="1">
      <alignment horizontal="center"/>
    </xf>
    <xf numFmtId="4" fontId="10" fillId="33" borderId="0" xfId="0" applyNumberFormat="1" applyFont="1" applyFill="1" applyBorder="1" applyAlignment="1">
      <alignment/>
    </xf>
    <xf numFmtId="170" fontId="10" fillId="33" borderId="0" xfId="0" applyNumberFormat="1" applyFont="1" applyFill="1" applyBorder="1" applyAlignment="1">
      <alignment/>
    </xf>
    <xf numFmtId="2" fontId="14" fillId="0" borderId="18" xfId="0" applyNumberFormat="1" applyFont="1" applyBorder="1" applyAlignment="1">
      <alignment/>
    </xf>
    <xf numFmtId="0" fontId="11" fillId="0" borderId="0" xfId="0" applyFont="1" applyBorder="1" applyAlignment="1">
      <alignment/>
    </xf>
    <xf numFmtId="4" fontId="26" fillId="36" borderId="17" xfId="0" applyNumberFormat="1" applyFont="1" applyFill="1" applyBorder="1" applyAlignment="1" quotePrefix="1">
      <alignment horizontal="right"/>
    </xf>
    <xf numFmtId="170" fontId="24" fillId="35" borderId="17" xfId="0" applyNumberFormat="1" applyFont="1" applyFill="1" applyBorder="1" applyAlignment="1">
      <alignment horizontal="right"/>
    </xf>
    <xf numFmtId="0" fontId="11" fillId="33" borderId="17" xfId="0" applyFont="1" applyFill="1" applyBorder="1" applyAlignment="1">
      <alignment/>
    </xf>
    <xf numFmtId="4" fontId="10" fillId="33" borderId="0" xfId="0" applyNumberFormat="1" applyFont="1" applyFill="1" applyBorder="1" applyAlignment="1" quotePrefix="1">
      <alignment horizontal="right"/>
    </xf>
    <xf numFmtId="4" fontId="3" fillId="33" borderId="0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170" fontId="24" fillId="34" borderId="19" xfId="0" applyNumberFormat="1" applyFont="1" applyFill="1" applyBorder="1" applyAlignment="1">
      <alignment/>
    </xf>
    <xf numFmtId="0" fontId="24" fillId="34" borderId="19" xfId="0" applyFont="1" applyFill="1" applyBorder="1" applyAlignment="1">
      <alignment/>
    </xf>
    <xf numFmtId="4" fontId="26" fillId="34" borderId="19" xfId="0" applyNumberFormat="1" applyFont="1" applyFill="1" applyBorder="1" applyAlignment="1">
      <alignment/>
    </xf>
    <xf numFmtId="2" fontId="10" fillId="0" borderId="0" xfId="0" applyNumberFormat="1" applyFont="1" applyBorder="1" applyAlignment="1">
      <alignment/>
    </xf>
    <xf numFmtId="170" fontId="24" fillId="33" borderId="0" xfId="0" applyNumberFormat="1" applyFont="1" applyFill="1" applyBorder="1" applyAlignment="1">
      <alignment/>
    </xf>
    <xf numFmtId="0" fontId="28" fillId="33" borderId="0" xfId="0" applyFont="1" applyFill="1" applyBorder="1" applyAlignment="1">
      <alignment horizontal="right"/>
    </xf>
    <xf numFmtId="4" fontId="29" fillId="36" borderId="0" xfId="0" applyNumberFormat="1" applyFont="1" applyFill="1" applyBorder="1" applyAlignment="1">
      <alignment horizontal="center"/>
    </xf>
    <xf numFmtId="2" fontId="10" fillId="33" borderId="0" xfId="0" applyNumberFormat="1" applyFont="1" applyFill="1" applyAlignment="1">
      <alignment/>
    </xf>
    <xf numFmtId="0" fontId="30" fillId="33" borderId="0" xfId="0" applyFont="1" applyFill="1" applyBorder="1" applyAlignment="1">
      <alignment horizontal="right"/>
    </xf>
    <xf numFmtId="4" fontId="29" fillId="36" borderId="0" xfId="0" applyNumberFormat="1" applyFont="1" applyFill="1" applyBorder="1" applyAlignment="1">
      <alignment/>
    </xf>
    <xf numFmtId="0" fontId="11" fillId="33" borderId="20" xfId="0" applyFont="1" applyFill="1" applyBorder="1" applyAlignment="1">
      <alignment/>
    </xf>
    <xf numFmtId="170" fontId="24" fillId="34" borderId="21" xfId="0" applyNumberFormat="1" applyFont="1" applyFill="1" applyBorder="1" applyAlignment="1">
      <alignment/>
    </xf>
    <xf numFmtId="0" fontId="24" fillId="34" borderId="21" xfId="0" applyFont="1" applyFill="1" applyBorder="1" applyAlignment="1">
      <alignment horizontal="right"/>
    </xf>
    <xf numFmtId="4" fontId="31" fillId="34" borderId="21" xfId="0" applyNumberFormat="1" applyFont="1" applyFill="1" applyBorder="1" applyAlignment="1">
      <alignment/>
    </xf>
    <xf numFmtId="4" fontId="32" fillId="34" borderId="22" xfId="0" applyNumberFormat="1" applyFont="1" applyFill="1" applyBorder="1" applyAlignment="1">
      <alignment/>
    </xf>
    <xf numFmtId="0" fontId="24" fillId="33" borderId="0" xfId="0" applyFont="1" applyFill="1" applyBorder="1" applyAlignment="1">
      <alignment horizontal="right"/>
    </xf>
    <xf numFmtId="4" fontId="29" fillId="36" borderId="23" xfId="0" applyNumberFormat="1" applyFont="1" applyFill="1" applyBorder="1" applyAlignment="1">
      <alignment/>
    </xf>
    <xf numFmtId="2" fontId="10" fillId="33" borderId="0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170" fontId="26" fillId="34" borderId="0" xfId="0" applyNumberFormat="1" applyFont="1" applyFill="1" applyBorder="1" applyAlignment="1">
      <alignment horizontal="right"/>
    </xf>
    <xf numFmtId="0" fontId="26" fillId="34" borderId="0" xfId="0" applyFont="1" applyFill="1" applyBorder="1" applyAlignment="1">
      <alignment/>
    </xf>
    <xf numFmtId="4" fontId="26" fillId="34" borderId="0" xfId="0" applyNumberFormat="1" applyFont="1" applyFill="1" applyBorder="1" applyAlignment="1">
      <alignment/>
    </xf>
    <xf numFmtId="170" fontId="10" fillId="38" borderId="0" xfId="0" applyNumberFormat="1" applyFont="1" applyFill="1" applyBorder="1" applyAlignment="1">
      <alignment horizontal="right"/>
    </xf>
    <xf numFmtId="4" fontId="10" fillId="38" borderId="0" xfId="0" applyNumberFormat="1" applyFont="1" applyFill="1" applyBorder="1" applyAlignment="1">
      <alignment/>
    </xf>
    <xf numFmtId="0" fontId="11" fillId="39" borderId="18" xfId="0" applyFont="1" applyFill="1" applyBorder="1" applyAlignment="1">
      <alignment/>
    </xf>
    <xf numFmtId="0" fontId="11" fillId="39" borderId="10" xfId="0" applyFont="1" applyFill="1" applyBorder="1" applyAlignment="1">
      <alignment/>
    </xf>
    <xf numFmtId="0" fontId="11" fillId="39" borderId="0" xfId="0" applyFont="1" applyFill="1" applyBorder="1" applyAlignment="1">
      <alignment/>
    </xf>
    <xf numFmtId="0" fontId="33" fillId="40" borderId="0" xfId="0" applyFont="1" applyFill="1" applyBorder="1" applyAlignment="1">
      <alignment horizontal="center"/>
    </xf>
    <xf numFmtId="4" fontId="32" fillId="34" borderId="0" xfId="0" applyNumberFormat="1" applyFont="1" applyFill="1" applyBorder="1" applyAlignment="1">
      <alignment/>
    </xf>
    <xf numFmtId="0" fontId="34" fillId="41" borderId="16" xfId="0" applyFont="1" applyFill="1" applyBorder="1" applyAlignment="1">
      <alignment horizontal="center"/>
    </xf>
    <xf numFmtId="0" fontId="35" fillId="34" borderId="0" xfId="0" applyFont="1" applyFill="1" applyAlignment="1">
      <alignment horizontal="center"/>
    </xf>
    <xf numFmtId="4" fontId="34" fillId="41" borderId="17" xfId="0" applyNumberFormat="1" applyFont="1" applyFill="1" applyBorder="1" applyAlignment="1">
      <alignment/>
    </xf>
    <xf numFmtId="4" fontId="34" fillId="41" borderId="17" xfId="0" applyNumberFormat="1" applyFont="1" applyFill="1" applyBorder="1" applyAlignment="1" quotePrefix="1">
      <alignment horizontal="right"/>
    </xf>
    <xf numFmtId="4" fontId="34" fillId="34" borderId="19" xfId="0" applyNumberFormat="1" applyFont="1" applyFill="1" applyBorder="1" applyAlignment="1">
      <alignment/>
    </xf>
    <xf numFmtId="4" fontId="36" fillId="41" borderId="0" xfId="0" applyNumberFormat="1" applyFont="1" applyFill="1" applyBorder="1" applyAlignment="1">
      <alignment horizontal="center"/>
    </xf>
    <xf numFmtId="4" fontId="36" fillId="41" borderId="0" xfId="0" applyNumberFormat="1" applyFont="1" applyFill="1" applyBorder="1" applyAlignment="1">
      <alignment/>
    </xf>
    <xf numFmtId="4" fontId="37" fillId="33" borderId="0" xfId="0" applyNumberFormat="1" applyFont="1" applyFill="1" applyBorder="1" applyAlignment="1">
      <alignment horizontal="center"/>
    </xf>
    <xf numFmtId="0" fontId="24" fillId="40" borderId="16" xfId="0" applyFont="1" applyFill="1" applyBorder="1" applyAlignment="1">
      <alignment horizontal="center"/>
    </xf>
    <xf numFmtId="0" fontId="24" fillId="37" borderId="0" xfId="0" applyFont="1" applyFill="1" applyAlignment="1">
      <alignment horizontal="left"/>
    </xf>
    <xf numFmtId="0" fontId="38" fillId="37" borderId="0" xfId="0" applyFont="1" applyFill="1" applyAlignment="1">
      <alignment horizontal="center"/>
    </xf>
    <xf numFmtId="0" fontId="24" fillId="37" borderId="0" xfId="0" applyFont="1" applyFill="1" applyAlignment="1">
      <alignment/>
    </xf>
    <xf numFmtId="0" fontId="56" fillId="37" borderId="0" xfId="0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1</xdr:row>
      <xdr:rowOff>47625</xdr:rowOff>
    </xdr:from>
    <xdr:to>
      <xdr:col>4</xdr:col>
      <xdr:colOff>1028700</xdr:colOff>
      <xdr:row>4</xdr:row>
      <xdr:rowOff>28575</xdr:rowOff>
    </xdr:to>
    <xdr:pic>
      <xdr:nvPicPr>
        <xdr:cNvPr id="1" name="Picture 6" descr="Logo ans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276225"/>
          <a:ext cx="1657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24</xdr:row>
      <xdr:rowOff>133350</xdr:rowOff>
    </xdr:from>
    <xdr:to>
      <xdr:col>4</xdr:col>
      <xdr:colOff>752475</xdr:colOff>
      <xdr:row>27</xdr:row>
      <xdr:rowOff>0</xdr:rowOff>
    </xdr:to>
    <xdr:pic>
      <xdr:nvPicPr>
        <xdr:cNvPr id="2" name="Picture 7" descr="logo1-anspi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4705350"/>
          <a:ext cx="1428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0"/>
  <sheetViews>
    <sheetView tabSelected="1" zoomScaleSheetLayoutView="100" zoomScalePageLayoutView="0" workbookViewId="0" topLeftCell="A7">
      <selection activeCell="C27" sqref="C27"/>
    </sheetView>
  </sheetViews>
  <sheetFormatPr defaultColWidth="9.140625" defaultRowHeight="12.75"/>
  <cols>
    <col min="1" max="1" width="2.57421875" style="0" customWidth="1"/>
    <col min="2" max="2" width="10.8515625" style="1" customWidth="1"/>
    <col min="3" max="3" width="88.421875" style="0" customWidth="1"/>
    <col min="4" max="4" width="16.00390625" style="8" customWidth="1"/>
    <col min="5" max="5" width="16.57421875" style="8" customWidth="1"/>
    <col min="6" max="6" width="2.28125" style="8" customWidth="1"/>
    <col min="7" max="7" width="13.421875" style="45" customWidth="1"/>
    <col min="8" max="8" width="13.140625" style="0" customWidth="1"/>
  </cols>
  <sheetData>
    <row r="1" spans="1:7" ht="18" customHeight="1">
      <c r="A1" s="48"/>
      <c r="B1" s="49"/>
      <c r="C1" s="50"/>
      <c r="D1" s="51"/>
      <c r="E1" s="51"/>
      <c r="F1" s="52"/>
      <c r="G1"/>
    </row>
    <row r="2" spans="1:7" ht="8.25" customHeight="1">
      <c r="A2" s="53"/>
      <c r="B2" s="48"/>
      <c r="C2" s="54"/>
      <c r="D2" s="51"/>
      <c r="E2" s="51"/>
      <c r="F2" s="52"/>
      <c r="G2"/>
    </row>
    <row r="3" spans="1:7" ht="18" customHeight="1">
      <c r="A3" s="53"/>
      <c r="B3" s="48"/>
      <c r="C3" s="55" t="s">
        <v>151</v>
      </c>
      <c r="D3" s="51"/>
      <c r="E3" s="51"/>
      <c r="F3" s="52"/>
      <c r="G3"/>
    </row>
    <row r="4" spans="1:7" ht="18" customHeight="1">
      <c r="A4" s="53"/>
      <c r="B4" s="48"/>
      <c r="C4" s="55" t="s">
        <v>152</v>
      </c>
      <c r="D4" s="51"/>
      <c r="E4" s="51"/>
      <c r="F4" s="52"/>
      <c r="G4"/>
    </row>
    <row r="5" spans="1:7" ht="18" customHeight="1">
      <c r="A5" s="53"/>
      <c r="B5" s="48"/>
      <c r="C5" s="58" t="s">
        <v>156</v>
      </c>
      <c r="D5" s="51"/>
      <c r="E5" s="51"/>
      <c r="F5" s="52"/>
      <c r="G5"/>
    </row>
    <row r="6" spans="1:7" ht="6" customHeight="1">
      <c r="A6" s="53"/>
      <c r="B6" s="48"/>
      <c r="C6" s="56"/>
      <c r="D6" s="51"/>
      <c r="E6" s="51"/>
      <c r="F6" s="52"/>
      <c r="G6"/>
    </row>
    <row r="7" spans="1:7" ht="9" customHeight="1">
      <c r="A7" s="53"/>
      <c r="B7" s="48"/>
      <c r="C7" s="57"/>
      <c r="D7" s="51"/>
      <c r="E7" s="51"/>
      <c r="F7" s="52"/>
      <c r="G7"/>
    </row>
    <row r="8" spans="1:6" s="43" customFormat="1" ht="30" customHeight="1">
      <c r="A8" s="59"/>
      <c r="B8" s="82"/>
      <c r="C8" s="118" t="s">
        <v>161</v>
      </c>
      <c r="D8" s="80"/>
      <c r="E8" s="127" t="s">
        <v>160</v>
      </c>
      <c r="F8" s="60"/>
    </row>
    <row r="9" spans="1:6" s="43" customFormat="1" ht="30" customHeight="1">
      <c r="A9" s="59"/>
      <c r="B9" s="82"/>
      <c r="C9" s="118" t="s">
        <v>158</v>
      </c>
      <c r="D9" s="80"/>
      <c r="E9" s="127"/>
      <c r="F9" s="60"/>
    </row>
    <row r="10" spans="1:6" s="43" customFormat="1" ht="26.25" customHeight="1">
      <c r="A10" s="59"/>
      <c r="B10" s="82"/>
      <c r="C10" s="118" t="s">
        <v>159</v>
      </c>
      <c r="D10" s="80"/>
      <c r="E10" s="81"/>
      <c r="F10" s="60"/>
    </row>
    <row r="11" spans="1:34" s="63" customFormat="1" ht="10.5">
      <c r="A11" s="61"/>
      <c r="B11" s="61"/>
      <c r="C11" s="61"/>
      <c r="D11" s="61"/>
      <c r="E11" s="61"/>
      <c r="F11" s="61"/>
      <c r="G11" s="62"/>
      <c r="H11" s="62"/>
      <c r="I11" s="62"/>
      <c r="J11" s="62"/>
      <c r="K11" s="62"/>
      <c r="L11" s="62"/>
      <c r="M11" s="62"/>
      <c r="AF11" s="62"/>
      <c r="AG11" s="62"/>
      <c r="AH11" s="62"/>
    </row>
    <row r="12" spans="1:7" s="69" customFormat="1" ht="7.5" customHeight="1" thickBot="1">
      <c r="A12" s="64"/>
      <c r="B12" s="65"/>
      <c r="C12" s="66"/>
      <c r="D12" s="65"/>
      <c r="E12" s="65"/>
      <c r="F12" s="67"/>
      <c r="G12" s="68"/>
    </row>
    <row r="13" spans="1:7" s="43" customFormat="1" ht="18" customHeight="1" thickBot="1" thickTop="1">
      <c r="A13" s="70"/>
      <c r="B13" s="71" t="s">
        <v>0</v>
      </c>
      <c r="C13" s="128" t="s">
        <v>157</v>
      </c>
      <c r="D13" s="120" t="s">
        <v>1</v>
      </c>
      <c r="E13" s="72" t="s">
        <v>2</v>
      </c>
      <c r="F13" s="73"/>
      <c r="G13" s="46"/>
    </row>
    <row r="14" spans="1:7" s="69" customFormat="1" ht="9" customHeight="1" thickTop="1">
      <c r="A14" s="64"/>
      <c r="B14" s="74"/>
      <c r="C14" s="65"/>
      <c r="D14" s="121"/>
      <c r="E14" s="75"/>
      <c r="F14" s="76"/>
      <c r="G14" s="68"/>
    </row>
    <row r="15" spans="1:7" s="44" customFormat="1" ht="18" customHeight="1">
      <c r="A15" s="87"/>
      <c r="B15" s="86">
        <v>40017</v>
      </c>
      <c r="C15" s="78" t="s">
        <v>162</v>
      </c>
      <c r="D15" s="122"/>
      <c r="E15" s="85">
        <v>390</v>
      </c>
      <c r="F15" s="88"/>
      <c r="G15" s="83"/>
    </row>
    <row r="16" spans="1:8" s="44" customFormat="1" ht="18" customHeight="1">
      <c r="A16" s="87"/>
      <c r="B16" s="77"/>
      <c r="C16" s="78" t="s">
        <v>163</v>
      </c>
      <c r="D16" s="122">
        <v>300</v>
      </c>
      <c r="E16" s="79"/>
      <c r="F16" s="81"/>
      <c r="G16" s="83"/>
      <c r="H16" s="47"/>
    </row>
    <row r="17" spans="1:7" s="44" customFormat="1" ht="18" customHeight="1">
      <c r="A17" s="87"/>
      <c r="B17" s="77"/>
      <c r="C17" s="78" t="s">
        <v>150</v>
      </c>
      <c r="D17" s="123">
        <v>90</v>
      </c>
      <c r="E17" s="79"/>
      <c r="F17" s="81"/>
      <c r="G17" s="83"/>
    </row>
    <row r="18" spans="1:7" s="84" customFormat="1" ht="6.75" customHeight="1">
      <c r="A18" s="90"/>
      <c r="B18" s="91"/>
      <c r="C18" s="92"/>
      <c r="D18" s="124"/>
      <c r="E18" s="93"/>
      <c r="F18" s="90"/>
      <c r="G18" s="94"/>
    </row>
    <row r="19" spans="1:6" s="43" customFormat="1" ht="18" customHeight="1">
      <c r="A19" s="90"/>
      <c r="B19" s="95"/>
      <c r="C19" s="96" t="s">
        <v>153</v>
      </c>
      <c r="D19" s="125" t="s">
        <v>129</v>
      </c>
      <c r="E19" s="97" t="s">
        <v>154</v>
      </c>
      <c r="F19" s="98"/>
    </row>
    <row r="20" spans="1:6" s="43" customFormat="1" ht="18" customHeight="1">
      <c r="A20" s="90"/>
      <c r="B20" s="95"/>
      <c r="C20" s="99" t="s">
        <v>19</v>
      </c>
      <c r="D20" s="126">
        <f>SUM(D15:D17)</f>
        <v>390</v>
      </c>
      <c r="E20" s="100">
        <f>SUM(E15:E17)</f>
        <v>390</v>
      </c>
      <c r="F20" s="98"/>
    </row>
    <row r="21" spans="1:6" s="43" customFormat="1" ht="5.25" customHeight="1">
      <c r="A21" s="101"/>
      <c r="B21" s="102"/>
      <c r="C21" s="103"/>
      <c r="D21" s="104"/>
      <c r="E21" s="105"/>
      <c r="F21" s="98"/>
    </row>
    <row r="22" spans="1:6" s="43" customFormat="1" ht="18" customHeight="1">
      <c r="A22" s="90"/>
      <c r="B22" s="95"/>
      <c r="C22" s="106" t="s">
        <v>136</v>
      </c>
      <c r="D22" s="89"/>
      <c r="E22" s="107">
        <f>(D20-E20)</f>
        <v>0</v>
      </c>
      <c r="F22" s="98"/>
    </row>
    <row r="23" spans="1:13" s="109" customFormat="1" ht="6.75" customHeight="1">
      <c r="A23" s="90"/>
      <c r="B23" s="110"/>
      <c r="C23" s="111"/>
      <c r="D23" s="119"/>
      <c r="E23" s="112"/>
      <c r="F23" s="108"/>
      <c r="G23" s="115"/>
      <c r="H23" s="116"/>
      <c r="I23" s="116"/>
      <c r="J23" s="116"/>
      <c r="K23" s="116"/>
      <c r="L23" s="116"/>
      <c r="M23" s="116"/>
    </row>
    <row r="24" spans="1:13" s="109" customFormat="1" ht="6.75" customHeight="1">
      <c r="A24" s="90"/>
      <c r="B24" s="110"/>
      <c r="C24" s="111"/>
      <c r="D24" s="119"/>
      <c r="E24" s="112"/>
      <c r="F24" s="108"/>
      <c r="G24" s="117"/>
      <c r="H24" s="117"/>
      <c r="I24" s="117"/>
      <c r="J24" s="117"/>
      <c r="K24" s="115"/>
      <c r="L24" s="116"/>
      <c r="M24" s="116"/>
    </row>
    <row r="25" spans="1:13" s="109" customFormat="1" ht="18" customHeight="1">
      <c r="A25" s="90"/>
      <c r="B25" s="113"/>
      <c r="C25" s="129" t="s">
        <v>164</v>
      </c>
      <c r="D25" s="114"/>
      <c r="E25" s="114"/>
      <c r="F25" s="108"/>
      <c r="G25" s="117"/>
      <c r="H25" s="117"/>
      <c r="I25" s="117"/>
      <c r="J25" s="117"/>
      <c r="K25" s="115"/>
      <c r="L25" s="116"/>
      <c r="M25" s="116"/>
    </row>
    <row r="26" spans="1:13" s="109" customFormat="1" ht="18" customHeight="1">
      <c r="A26" s="90"/>
      <c r="B26" s="113"/>
      <c r="C26" s="131" t="s">
        <v>155</v>
      </c>
      <c r="D26" s="114"/>
      <c r="E26" s="114"/>
      <c r="F26" s="108"/>
      <c r="G26" s="117"/>
      <c r="H26" s="117"/>
      <c r="I26" s="117"/>
      <c r="J26" s="117"/>
      <c r="K26" s="115"/>
      <c r="L26" s="116"/>
      <c r="M26" s="116"/>
    </row>
    <row r="27" spans="1:13" s="109" customFormat="1" ht="18" customHeight="1">
      <c r="A27" s="90"/>
      <c r="B27" s="113"/>
      <c r="C27" s="131"/>
      <c r="D27" s="114"/>
      <c r="E27" s="114"/>
      <c r="F27" s="108"/>
      <c r="G27" s="117"/>
      <c r="H27" s="117"/>
      <c r="I27" s="117"/>
      <c r="J27" s="117"/>
      <c r="K27" s="115"/>
      <c r="L27" s="116"/>
      <c r="M27" s="116"/>
    </row>
    <row r="28" spans="1:13" s="109" customFormat="1" ht="18" customHeight="1">
      <c r="A28" s="90"/>
      <c r="B28" s="113"/>
      <c r="C28" s="130" t="s">
        <v>166</v>
      </c>
      <c r="D28" s="114"/>
      <c r="E28" s="114"/>
      <c r="F28" s="108"/>
      <c r="G28" s="117"/>
      <c r="H28" s="117"/>
      <c r="I28" s="117"/>
      <c r="J28" s="117"/>
      <c r="K28" s="115"/>
      <c r="L28" s="116"/>
      <c r="M28" s="116"/>
    </row>
    <row r="29" spans="1:13" s="109" customFormat="1" ht="18" customHeight="1">
      <c r="A29" s="90"/>
      <c r="B29" s="113"/>
      <c r="C29" s="132" t="s">
        <v>165</v>
      </c>
      <c r="D29" s="114"/>
      <c r="E29" s="114"/>
      <c r="F29" s="108"/>
      <c r="G29" s="117"/>
      <c r="H29" s="117"/>
      <c r="I29" s="117"/>
      <c r="J29" s="117"/>
      <c r="K29" s="115"/>
      <c r="L29" s="116"/>
      <c r="M29" s="116"/>
    </row>
    <row r="30" spans="1:13" s="109" customFormat="1" ht="6.75" customHeight="1">
      <c r="A30" s="90"/>
      <c r="B30" s="110"/>
      <c r="C30" s="111"/>
      <c r="D30" s="112"/>
      <c r="E30" s="112"/>
      <c r="F30" s="108"/>
      <c r="G30" s="117"/>
      <c r="H30" s="117"/>
      <c r="I30" s="117"/>
      <c r="J30" s="117"/>
      <c r="K30" s="115"/>
      <c r="L30" s="116"/>
      <c r="M30" s="116"/>
    </row>
  </sheetData>
  <sheetProtection/>
  <printOptions horizontalCentered="1"/>
  <pageMargins left="0.21" right="0.22" top="0.52" bottom="0.21" header="0.5118110236220472" footer="0.2"/>
  <pageSetup fitToHeight="5" horizontalDpi="300" verticalDpi="3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4"/>
  <sheetViews>
    <sheetView zoomScale="60" zoomScaleNormal="60" zoomScalePageLayoutView="0" workbookViewId="0" topLeftCell="A1">
      <selection activeCell="C27" sqref="C27"/>
    </sheetView>
  </sheetViews>
  <sheetFormatPr defaultColWidth="9.140625" defaultRowHeight="12.75"/>
  <cols>
    <col min="1" max="1" width="7.57421875" style="1" customWidth="1"/>
    <col min="2" max="2" width="53.00390625" style="0" customWidth="1"/>
    <col min="3" max="3" width="10.421875" style="2" customWidth="1"/>
    <col min="4" max="4" width="12.7109375" style="2" customWidth="1"/>
    <col min="5" max="5" width="12.421875" style="0" customWidth="1"/>
    <col min="6" max="6" width="13.140625" style="0" customWidth="1"/>
  </cols>
  <sheetData>
    <row r="1" spans="1:4" ht="18" customHeight="1">
      <c r="A1" s="11"/>
      <c r="B1" s="12" t="s">
        <v>5</v>
      </c>
      <c r="C1" s="13"/>
      <c r="D1" s="13"/>
    </row>
    <row r="2" spans="1:4" ht="13.5" customHeight="1">
      <c r="A2" s="11"/>
      <c r="B2" s="14" t="s">
        <v>6</v>
      </c>
      <c r="C2" s="13"/>
      <c r="D2" s="13"/>
    </row>
    <row r="3" spans="1:4" ht="13.5" customHeight="1">
      <c r="A3" s="15"/>
      <c r="B3" s="16" t="s">
        <v>20</v>
      </c>
      <c r="C3" s="17"/>
      <c r="D3" s="17"/>
    </row>
    <row r="4" spans="1:4" ht="13.5" customHeight="1">
      <c r="A4" s="18" t="s">
        <v>0</v>
      </c>
      <c r="B4" s="19"/>
      <c r="C4" s="20" t="s">
        <v>1</v>
      </c>
      <c r="D4" s="20" t="s">
        <v>2</v>
      </c>
    </row>
    <row r="5" spans="1:4" s="3" customFormat="1" ht="18" customHeight="1">
      <c r="A5" s="21">
        <v>37274</v>
      </c>
      <c r="B5" s="22" t="s">
        <v>22</v>
      </c>
      <c r="C5" s="23">
        <v>200</v>
      </c>
      <c r="D5" s="23"/>
    </row>
    <row r="6" spans="1:4" s="3" customFormat="1" ht="18" customHeight="1">
      <c r="A6" s="21">
        <v>37286</v>
      </c>
      <c r="B6" s="22" t="s">
        <v>7</v>
      </c>
      <c r="C6" s="23"/>
      <c r="D6" s="23">
        <v>93.27</v>
      </c>
    </row>
    <row r="7" spans="1:4" s="3" customFormat="1" ht="18" customHeight="1">
      <c r="A7" s="21">
        <v>37286</v>
      </c>
      <c r="B7" s="22" t="s">
        <v>8</v>
      </c>
      <c r="C7" s="23"/>
      <c r="D7" s="23">
        <v>34.27</v>
      </c>
    </row>
    <row r="8" spans="1:4" s="3" customFormat="1" ht="18" customHeight="1">
      <c r="A8" s="21">
        <v>37298</v>
      </c>
      <c r="B8" s="22" t="s">
        <v>23</v>
      </c>
      <c r="C8" s="23"/>
      <c r="D8" s="23">
        <v>342.66</v>
      </c>
    </row>
    <row r="9" spans="1:4" s="3" customFormat="1" ht="18" customHeight="1">
      <c r="A9" s="21">
        <v>37315</v>
      </c>
      <c r="B9" s="22" t="s">
        <v>141</v>
      </c>
      <c r="C9" s="23"/>
      <c r="D9" s="23">
        <v>111.55</v>
      </c>
    </row>
    <row r="10" spans="1:4" s="3" customFormat="1" ht="18" customHeight="1">
      <c r="A10" s="21">
        <v>37321</v>
      </c>
      <c r="B10" s="22" t="s">
        <v>24</v>
      </c>
      <c r="C10" s="23"/>
      <c r="D10" s="23">
        <v>36.88</v>
      </c>
    </row>
    <row r="11" spans="1:4" s="3" customFormat="1" ht="18" customHeight="1">
      <c r="A11" s="21">
        <v>37322</v>
      </c>
      <c r="B11" s="22" t="s">
        <v>25</v>
      </c>
      <c r="C11" s="23"/>
      <c r="D11" s="23">
        <v>103.22</v>
      </c>
    </row>
    <row r="12" spans="1:4" s="3" customFormat="1" ht="18" customHeight="1">
      <c r="A12" s="21">
        <v>37329</v>
      </c>
      <c r="B12" s="22" t="s">
        <v>26</v>
      </c>
      <c r="C12" s="23"/>
      <c r="D12" s="23">
        <v>64.19</v>
      </c>
    </row>
    <row r="13" spans="1:4" s="3" customFormat="1" ht="18" customHeight="1">
      <c r="A13" s="21">
        <v>37333</v>
      </c>
      <c r="B13" s="22" t="s">
        <v>27</v>
      </c>
      <c r="C13" s="23"/>
      <c r="D13" s="23">
        <v>96.17</v>
      </c>
    </row>
    <row r="14" spans="1:4" s="3" customFormat="1" ht="18" customHeight="1">
      <c r="A14" s="21">
        <v>37336</v>
      </c>
      <c r="B14" s="22" t="s">
        <v>28</v>
      </c>
      <c r="C14" s="23"/>
      <c r="D14" s="23">
        <v>74.34</v>
      </c>
    </row>
    <row r="15" spans="1:4" s="3" customFormat="1" ht="18" customHeight="1">
      <c r="A15" s="21">
        <v>37337</v>
      </c>
      <c r="B15" s="22" t="s">
        <v>29</v>
      </c>
      <c r="C15" s="23"/>
      <c r="D15" s="23">
        <v>32.65</v>
      </c>
    </row>
    <row r="16" spans="1:4" s="3" customFormat="1" ht="18" customHeight="1">
      <c r="A16" s="21">
        <v>37337</v>
      </c>
      <c r="B16" s="22" t="s">
        <v>30</v>
      </c>
      <c r="C16" s="23"/>
      <c r="D16" s="23">
        <v>140.77</v>
      </c>
    </row>
    <row r="17" spans="1:4" s="3" customFormat="1" ht="18" customHeight="1">
      <c r="A17" s="21">
        <v>37340</v>
      </c>
      <c r="B17" s="22" t="s">
        <v>31</v>
      </c>
      <c r="C17" s="23"/>
      <c r="D17" s="23">
        <v>244.56</v>
      </c>
    </row>
    <row r="18" spans="1:4" s="3" customFormat="1" ht="18" customHeight="1">
      <c r="A18" s="21">
        <v>37341</v>
      </c>
      <c r="B18" s="22" t="s">
        <v>9</v>
      </c>
      <c r="C18" s="23"/>
      <c r="D18" s="23">
        <v>98.77</v>
      </c>
    </row>
    <row r="19" spans="1:4" s="3" customFormat="1" ht="18" customHeight="1">
      <c r="A19" s="21">
        <v>37341</v>
      </c>
      <c r="B19" s="22" t="s">
        <v>10</v>
      </c>
      <c r="C19" s="23"/>
      <c r="D19" s="23">
        <v>36.27</v>
      </c>
    </row>
    <row r="20" spans="1:4" s="3" customFormat="1" ht="18" customHeight="1">
      <c r="A20" s="21">
        <v>37341</v>
      </c>
      <c r="B20" s="22" t="s">
        <v>36</v>
      </c>
      <c r="C20" s="23"/>
      <c r="D20" s="23">
        <v>89.78</v>
      </c>
    </row>
    <row r="21" spans="1:4" s="3" customFormat="1" ht="18" customHeight="1">
      <c r="A21" s="21">
        <v>37344</v>
      </c>
      <c r="B21" s="22" t="s">
        <v>41</v>
      </c>
      <c r="C21" s="23"/>
      <c r="D21" s="23">
        <v>55.78</v>
      </c>
    </row>
    <row r="22" spans="1:4" s="3" customFormat="1" ht="18" customHeight="1">
      <c r="A22" s="21">
        <v>37351</v>
      </c>
      <c r="B22" s="22" t="s">
        <v>33</v>
      </c>
      <c r="C22" s="23"/>
      <c r="D22" s="23">
        <v>190</v>
      </c>
    </row>
    <row r="23" spans="1:4" s="3" customFormat="1" ht="18" customHeight="1">
      <c r="A23" s="21">
        <v>37351</v>
      </c>
      <c r="B23" s="22" t="s">
        <v>32</v>
      </c>
      <c r="C23" s="23"/>
      <c r="D23" s="23">
        <v>14.77</v>
      </c>
    </row>
    <row r="24" spans="1:4" s="3" customFormat="1" ht="18" customHeight="1">
      <c r="A24" s="21">
        <v>37352</v>
      </c>
      <c r="B24" s="22" t="s">
        <v>34</v>
      </c>
      <c r="C24" s="23"/>
      <c r="D24" s="23">
        <v>550</v>
      </c>
    </row>
    <row r="25" spans="1:4" s="3" customFormat="1" ht="18" customHeight="1">
      <c r="A25" s="21">
        <v>37354</v>
      </c>
      <c r="B25" s="22" t="s">
        <v>35</v>
      </c>
      <c r="C25" s="23"/>
      <c r="D25" s="23">
        <v>100</v>
      </c>
    </row>
    <row r="26" spans="1:4" s="3" customFormat="1" ht="18" customHeight="1">
      <c r="A26" s="21">
        <v>37355</v>
      </c>
      <c r="B26" s="22" t="s">
        <v>47</v>
      </c>
      <c r="C26" s="23"/>
      <c r="D26" s="23">
        <v>567.19</v>
      </c>
    </row>
    <row r="27" spans="1:4" s="3" customFormat="1" ht="18" customHeight="1">
      <c r="A27" s="21">
        <v>37357</v>
      </c>
      <c r="B27" s="22" t="s">
        <v>37</v>
      </c>
      <c r="C27" s="23"/>
      <c r="D27" s="23">
        <v>126.96</v>
      </c>
    </row>
    <row r="28" spans="1:4" s="3" customFormat="1" ht="18" customHeight="1">
      <c r="A28" s="21">
        <v>37357</v>
      </c>
      <c r="B28" s="22" t="s">
        <v>142</v>
      </c>
      <c r="C28" s="23"/>
      <c r="D28" s="23">
        <v>152</v>
      </c>
    </row>
    <row r="29" spans="1:4" s="3" customFormat="1" ht="18" customHeight="1">
      <c r="A29" s="21">
        <v>37358</v>
      </c>
      <c r="B29" s="22" t="s">
        <v>59</v>
      </c>
      <c r="C29" s="23"/>
      <c r="D29" s="23">
        <v>52.52</v>
      </c>
    </row>
    <row r="30" spans="1:4" s="3" customFormat="1" ht="18" customHeight="1">
      <c r="A30" s="21">
        <v>37370</v>
      </c>
      <c r="B30" s="22" t="s">
        <v>39</v>
      </c>
      <c r="C30" s="23"/>
      <c r="D30" s="23">
        <v>112.66</v>
      </c>
    </row>
    <row r="31" spans="1:4" s="3" customFormat="1" ht="18" customHeight="1">
      <c r="A31" s="21">
        <v>37370</v>
      </c>
      <c r="B31" s="22" t="s">
        <v>40</v>
      </c>
      <c r="C31" s="23"/>
      <c r="D31" s="23">
        <v>97.06</v>
      </c>
    </row>
    <row r="32" spans="1:4" s="3" customFormat="1" ht="18" customHeight="1">
      <c r="A32" s="21">
        <v>37372</v>
      </c>
      <c r="B32" s="22" t="s">
        <v>42</v>
      </c>
      <c r="C32" s="23"/>
      <c r="D32" s="23">
        <v>123.6</v>
      </c>
    </row>
    <row r="33" spans="1:4" s="3" customFormat="1" ht="18" customHeight="1">
      <c r="A33" s="21">
        <v>37376</v>
      </c>
      <c r="B33" s="22" t="s">
        <v>38</v>
      </c>
      <c r="C33" s="23">
        <v>1200</v>
      </c>
      <c r="D33" s="23"/>
    </row>
    <row r="34" spans="1:4" s="3" customFormat="1" ht="18" customHeight="1">
      <c r="A34" s="21">
        <v>37376</v>
      </c>
      <c r="B34" s="22" t="s">
        <v>45</v>
      </c>
      <c r="C34" s="23">
        <v>487.7</v>
      </c>
      <c r="D34" s="23"/>
    </row>
    <row r="35" spans="1:4" s="3" customFormat="1" ht="18" customHeight="1">
      <c r="A35" s="21">
        <v>37376</v>
      </c>
      <c r="B35" s="22" t="s">
        <v>43</v>
      </c>
      <c r="C35" s="23"/>
      <c r="D35" s="23">
        <v>475.83</v>
      </c>
    </row>
    <row r="36" spans="1:4" s="3" customFormat="1" ht="18" customHeight="1">
      <c r="A36" s="21">
        <v>37376</v>
      </c>
      <c r="B36" s="22" t="s">
        <v>44</v>
      </c>
      <c r="C36" s="23"/>
      <c r="D36" s="23">
        <v>11.87</v>
      </c>
    </row>
    <row r="37" spans="1:4" s="3" customFormat="1" ht="18" customHeight="1">
      <c r="A37" s="21">
        <v>37393</v>
      </c>
      <c r="B37" s="22" t="s">
        <v>46</v>
      </c>
      <c r="C37" s="23"/>
      <c r="D37" s="23">
        <v>36</v>
      </c>
    </row>
    <row r="38" spans="1:4" s="3" customFormat="1" ht="18" customHeight="1">
      <c r="A38" s="21">
        <v>37407</v>
      </c>
      <c r="B38" s="22" t="s">
        <v>38</v>
      </c>
      <c r="C38" s="23">
        <v>700</v>
      </c>
      <c r="D38" s="23"/>
    </row>
    <row r="39" spans="1:4" s="3" customFormat="1" ht="18" customHeight="1">
      <c r="A39" s="21">
        <v>37400</v>
      </c>
      <c r="B39" s="22" t="s">
        <v>11</v>
      </c>
      <c r="C39" s="23"/>
      <c r="D39" s="23">
        <v>89.77</v>
      </c>
    </row>
    <row r="40" spans="1:4" s="3" customFormat="1" ht="18" customHeight="1">
      <c r="A40" s="21">
        <v>37400</v>
      </c>
      <c r="B40" s="22" t="s">
        <v>12</v>
      </c>
      <c r="C40" s="23"/>
      <c r="D40" s="23">
        <v>39.27</v>
      </c>
    </row>
    <row r="41" spans="1:4" s="3" customFormat="1" ht="18" customHeight="1">
      <c r="A41" s="21">
        <v>37412</v>
      </c>
      <c r="B41" s="22" t="s">
        <v>51</v>
      </c>
      <c r="C41" s="23"/>
      <c r="D41" s="23">
        <v>38.22</v>
      </c>
    </row>
    <row r="42" spans="1:4" s="3" customFormat="1" ht="18" customHeight="1">
      <c r="A42" s="21">
        <v>37413</v>
      </c>
      <c r="B42" s="22" t="s">
        <v>52</v>
      </c>
      <c r="C42" s="23"/>
      <c r="D42" s="23">
        <v>113.15</v>
      </c>
    </row>
    <row r="43" spans="1:4" s="3" customFormat="1" ht="18" customHeight="1">
      <c r="A43" s="21">
        <v>37414</v>
      </c>
      <c r="B43" s="22" t="s">
        <v>48</v>
      </c>
      <c r="C43" s="23"/>
      <c r="D43" s="23">
        <v>234.37</v>
      </c>
    </row>
    <row r="44" spans="1:6" s="3" customFormat="1" ht="18" customHeight="1">
      <c r="A44" s="21">
        <v>37413</v>
      </c>
      <c r="B44" s="22" t="s">
        <v>54</v>
      </c>
      <c r="C44" s="23"/>
      <c r="D44" s="23">
        <v>1000.8</v>
      </c>
      <c r="E44" s="10"/>
      <c r="F44" s="10"/>
    </row>
    <row r="45" spans="1:4" s="3" customFormat="1" ht="18" customHeight="1">
      <c r="A45" s="21">
        <v>37419</v>
      </c>
      <c r="B45" s="22" t="s">
        <v>62</v>
      </c>
      <c r="C45" s="23">
        <v>258.25</v>
      </c>
      <c r="D45" s="23"/>
    </row>
    <row r="46" spans="1:4" s="3" customFormat="1" ht="18" customHeight="1">
      <c r="A46" s="21">
        <v>37426</v>
      </c>
      <c r="B46" s="22" t="s">
        <v>53</v>
      </c>
      <c r="C46" s="23"/>
      <c r="D46" s="23">
        <v>1000.81</v>
      </c>
    </row>
    <row r="47" spans="1:4" s="3" customFormat="1" ht="18" customHeight="1">
      <c r="A47" s="21">
        <v>37427</v>
      </c>
      <c r="B47" s="22" t="s">
        <v>134</v>
      </c>
      <c r="C47" s="23">
        <v>580</v>
      </c>
      <c r="D47" s="23"/>
    </row>
    <row r="48" spans="1:4" s="3" customFormat="1" ht="18" customHeight="1">
      <c r="A48" s="21">
        <v>37428</v>
      </c>
      <c r="B48" s="22" t="s">
        <v>55</v>
      </c>
      <c r="C48" s="23"/>
      <c r="D48" s="23">
        <v>504</v>
      </c>
    </row>
    <row r="49" spans="1:4" s="3" customFormat="1" ht="18" customHeight="1">
      <c r="A49" s="21">
        <v>37429</v>
      </c>
      <c r="B49" s="22" t="s">
        <v>58</v>
      </c>
      <c r="C49" s="23"/>
      <c r="D49" s="23">
        <v>1356</v>
      </c>
    </row>
    <row r="50" spans="1:4" s="3" customFormat="1" ht="18" customHeight="1">
      <c r="A50" s="21">
        <v>37432</v>
      </c>
      <c r="B50" s="22" t="s">
        <v>57</v>
      </c>
      <c r="C50" s="23"/>
      <c r="D50" s="23">
        <v>101.17</v>
      </c>
    </row>
    <row r="51" spans="1:4" s="3" customFormat="1" ht="18" customHeight="1">
      <c r="A51" s="21">
        <v>37432</v>
      </c>
      <c r="B51" s="22" t="s">
        <v>61</v>
      </c>
      <c r="C51" s="23"/>
      <c r="D51" s="23">
        <v>186.05</v>
      </c>
    </row>
    <row r="52" spans="1:4" s="3" customFormat="1" ht="18" customHeight="1">
      <c r="A52" s="21">
        <v>37434</v>
      </c>
      <c r="B52" s="22" t="s">
        <v>60</v>
      </c>
      <c r="C52" s="23"/>
      <c r="D52" s="23">
        <v>198.61</v>
      </c>
    </row>
    <row r="53" spans="1:4" s="3" customFormat="1" ht="18" customHeight="1">
      <c r="A53" s="21">
        <v>37436</v>
      </c>
      <c r="B53" s="22" t="s">
        <v>135</v>
      </c>
      <c r="C53" s="23">
        <v>500</v>
      </c>
      <c r="D53" s="23"/>
    </row>
    <row r="54" spans="1:6" s="3" customFormat="1" ht="18" customHeight="1">
      <c r="A54" s="21">
        <v>37436</v>
      </c>
      <c r="B54" s="22" t="s">
        <v>66</v>
      </c>
      <c r="C54" s="23"/>
      <c r="D54" s="23">
        <v>7000.8</v>
      </c>
      <c r="E54" s="10"/>
      <c r="F54" s="10"/>
    </row>
    <row r="55" spans="1:4" s="3" customFormat="1" ht="18" customHeight="1">
      <c r="A55" s="21">
        <v>37437</v>
      </c>
      <c r="B55" s="22" t="s">
        <v>56</v>
      </c>
      <c r="C55" s="23">
        <v>2500</v>
      </c>
      <c r="D55" s="23"/>
    </row>
    <row r="56" spans="1:5" s="3" customFormat="1" ht="18" customHeight="1">
      <c r="A56" s="21">
        <v>37441</v>
      </c>
      <c r="B56" s="24" t="s">
        <v>63</v>
      </c>
      <c r="C56" s="23"/>
      <c r="D56" s="23">
        <v>1800</v>
      </c>
      <c r="E56" s="4"/>
    </row>
    <row r="57" spans="1:5" s="3" customFormat="1" ht="18" customHeight="1">
      <c r="A57" s="21">
        <v>37441</v>
      </c>
      <c r="B57" s="24" t="s">
        <v>64</v>
      </c>
      <c r="C57" s="23"/>
      <c r="D57" s="23">
        <v>1000</v>
      </c>
      <c r="E57" s="4"/>
    </row>
    <row r="58" spans="1:5" s="3" customFormat="1" ht="18" customHeight="1">
      <c r="A58" s="21">
        <v>37441</v>
      </c>
      <c r="B58" s="24" t="s">
        <v>65</v>
      </c>
      <c r="C58" s="23"/>
      <c r="D58" s="23">
        <v>900</v>
      </c>
      <c r="E58" s="4"/>
    </row>
    <row r="59" spans="1:6" s="3" customFormat="1" ht="18" customHeight="1">
      <c r="A59" s="21">
        <v>37446</v>
      </c>
      <c r="B59" s="22" t="s">
        <v>67</v>
      </c>
      <c r="C59" s="23"/>
      <c r="D59" s="23">
        <v>8.09</v>
      </c>
      <c r="E59" s="4"/>
      <c r="F59" s="4"/>
    </row>
    <row r="60" spans="1:5" s="3" customFormat="1" ht="18" customHeight="1">
      <c r="A60" s="21">
        <v>37447</v>
      </c>
      <c r="B60" s="22" t="s">
        <v>68</v>
      </c>
      <c r="C60" s="23"/>
      <c r="D60" s="23">
        <v>49.96</v>
      </c>
      <c r="E60" s="10"/>
    </row>
    <row r="61" spans="1:6" s="3" customFormat="1" ht="18" customHeight="1">
      <c r="A61" s="21">
        <v>37447</v>
      </c>
      <c r="B61" s="22" t="s">
        <v>69</v>
      </c>
      <c r="C61" s="23"/>
      <c r="D61" s="23">
        <v>530.58</v>
      </c>
      <c r="F61" s="4"/>
    </row>
    <row r="62" spans="1:6" s="3" customFormat="1" ht="18" customHeight="1">
      <c r="A62" s="21">
        <v>37454</v>
      </c>
      <c r="B62" s="22" t="s">
        <v>75</v>
      </c>
      <c r="C62" s="23"/>
      <c r="D62" s="23">
        <v>1467.7</v>
      </c>
      <c r="F62" s="10"/>
    </row>
    <row r="63" spans="1:6" s="3" customFormat="1" ht="18" customHeight="1">
      <c r="A63" s="21">
        <v>37456</v>
      </c>
      <c r="B63" s="22" t="s">
        <v>78</v>
      </c>
      <c r="C63" s="23"/>
      <c r="D63" s="23">
        <v>98.64</v>
      </c>
      <c r="F63" s="10"/>
    </row>
    <row r="64" spans="1:6" s="3" customFormat="1" ht="18" customHeight="1">
      <c r="A64" s="21">
        <v>37460</v>
      </c>
      <c r="B64" s="22" t="s">
        <v>76</v>
      </c>
      <c r="C64" s="23"/>
      <c r="D64" s="23">
        <v>48.3</v>
      </c>
      <c r="F64" s="10"/>
    </row>
    <row r="65" spans="1:6" s="3" customFormat="1" ht="18" customHeight="1">
      <c r="A65" s="21">
        <v>37462</v>
      </c>
      <c r="B65" s="22" t="s">
        <v>77</v>
      </c>
      <c r="C65" s="23"/>
      <c r="D65" s="23">
        <v>389.88</v>
      </c>
      <c r="F65" s="10"/>
    </row>
    <row r="66" spans="1:4" s="3" customFormat="1" ht="18" customHeight="1">
      <c r="A66" s="21">
        <v>37463</v>
      </c>
      <c r="B66" s="22" t="s">
        <v>13</v>
      </c>
      <c r="C66" s="23"/>
      <c r="D66" s="23">
        <v>82.27</v>
      </c>
    </row>
    <row r="67" spans="1:4" s="3" customFormat="1" ht="18" customHeight="1">
      <c r="A67" s="21">
        <v>37463</v>
      </c>
      <c r="B67" s="22" t="s">
        <v>14</v>
      </c>
      <c r="C67" s="23"/>
      <c r="D67" s="23">
        <v>38.77</v>
      </c>
    </row>
    <row r="68" spans="1:4" s="3" customFormat="1" ht="18" customHeight="1">
      <c r="A68" s="21">
        <v>37466</v>
      </c>
      <c r="B68" s="22" t="s">
        <v>79</v>
      </c>
      <c r="C68" s="23"/>
      <c r="D68" s="23">
        <v>495.65</v>
      </c>
    </row>
    <row r="69" spans="1:4" s="3" customFormat="1" ht="18" customHeight="1">
      <c r="A69" s="21">
        <v>37468</v>
      </c>
      <c r="B69" s="22" t="s">
        <v>80</v>
      </c>
      <c r="C69" s="23"/>
      <c r="D69" s="23">
        <v>414.72</v>
      </c>
    </row>
    <row r="70" spans="1:4" s="3" customFormat="1" ht="18" customHeight="1">
      <c r="A70" s="21">
        <v>37469</v>
      </c>
      <c r="B70" s="22" t="s">
        <v>81</v>
      </c>
      <c r="C70" s="23"/>
      <c r="D70" s="23">
        <v>409.88</v>
      </c>
    </row>
    <row r="71" spans="1:4" s="3" customFormat="1" ht="18" customHeight="1">
      <c r="A71" s="21">
        <v>37474</v>
      </c>
      <c r="B71" s="22" t="s">
        <v>82</v>
      </c>
      <c r="C71" s="23"/>
      <c r="D71" s="23">
        <v>92.4</v>
      </c>
    </row>
    <row r="72" spans="1:6" s="3" customFormat="1" ht="18" customHeight="1">
      <c r="A72" s="21">
        <v>37480</v>
      </c>
      <c r="B72" s="22" t="s">
        <v>49</v>
      </c>
      <c r="C72" s="23"/>
      <c r="D72" s="23">
        <v>414.25</v>
      </c>
      <c r="F72" s="10"/>
    </row>
    <row r="73" spans="1:4" s="3" customFormat="1" ht="18" customHeight="1">
      <c r="A73" s="21">
        <v>37489</v>
      </c>
      <c r="B73" s="22" t="s">
        <v>83</v>
      </c>
      <c r="C73" s="23"/>
      <c r="D73" s="23">
        <v>200</v>
      </c>
    </row>
    <row r="74" spans="1:6" s="3" customFormat="1" ht="18" customHeight="1">
      <c r="A74" s="21">
        <v>37489</v>
      </c>
      <c r="B74" s="22" t="s">
        <v>84</v>
      </c>
      <c r="C74" s="23"/>
      <c r="D74" s="23">
        <v>600</v>
      </c>
      <c r="F74" s="4"/>
    </row>
    <row r="75" spans="1:6" s="3" customFormat="1" ht="18" customHeight="1">
      <c r="A75" s="21">
        <v>37489</v>
      </c>
      <c r="B75" s="22" t="s">
        <v>85</v>
      </c>
      <c r="C75" s="23"/>
      <c r="D75" s="23">
        <v>219.6</v>
      </c>
      <c r="F75" s="4"/>
    </row>
    <row r="76" spans="1:6" s="3" customFormat="1" ht="18" customHeight="1">
      <c r="A76" s="21">
        <v>37490</v>
      </c>
      <c r="B76" s="22" t="s">
        <v>86</v>
      </c>
      <c r="C76" s="23"/>
      <c r="D76" s="23">
        <v>298.38</v>
      </c>
      <c r="F76" s="4"/>
    </row>
    <row r="77" spans="1:6" s="3" customFormat="1" ht="18" customHeight="1">
      <c r="A77" s="21">
        <v>37490</v>
      </c>
      <c r="B77" s="22" t="s">
        <v>87</v>
      </c>
      <c r="C77" s="23"/>
      <c r="D77" s="23">
        <v>22</v>
      </c>
      <c r="F77" s="4"/>
    </row>
    <row r="78" spans="1:6" s="3" customFormat="1" ht="18" customHeight="1">
      <c r="A78" s="21">
        <v>37490</v>
      </c>
      <c r="B78" s="22" t="s">
        <v>143</v>
      </c>
      <c r="C78" s="23"/>
      <c r="D78" s="23">
        <v>298.19</v>
      </c>
      <c r="F78" s="4"/>
    </row>
    <row r="79" spans="1:4" s="3" customFormat="1" ht="18" customHeight="1">
      <c r="A79" s="21">
        <v>37490</v>
      </c>
      <c r="B79" s="22" t="s">
        <v>88</v>
      </c>
      <c r="C79" s="23"/>
      <c r="D79" s="23">
        <v>584.64</v>
      </c>
    </row>
    <row r="80" spans="1:4" s="3" customFormat="1" ht="18" customHeight="1">
      <c r="A80" s="21">
        <v>37490</v>
      </c>
      <c r="B80" s="22" t="s">
        <v>96</v>
      </c>
      <c r="C80" s="23"/>
      <c r="D80" s="23">
        <v>100.8</v>
      </c>
    </row>
    <row r="81" spans="1:5" s="3" customFormat="1" ht="18" customHeight="1">
      <c r="A81" s="21">
        <v>37491</v>
      </c>
      <c r="B81" s="22" t="s">
        <v>89</v>
      </c>
      <c r="C81" s="23"/>
      <c r="D81" s="23">
        <v>292.15</v>
      </c>
      <c r="E81" s="7"/>
    </row>
    <row r="82" spans="1:4" s="3" customFormat="1" ht="18" customHeight="1">
      <c r="A82" s="21">
        <v>37491</v>
      </c>
      <c r="B82" s="22" t="s">
        <v>90</v>
      </c>
      <c r="C82" s="23"/>
      <c r="D82" s="23">
        <v>34.48</v>
      </c>
    </row>
    <row r="83" spans="1:5" s="3" customFormat="1" ht="18" customHeight="1">
      <c r="A83" s="21">
        <v>37492</v>
      </c>
      <c r="B83" s="22" t="s">
        <v>91</v>
      </c>
      <c r="C83" s="23"/>
      <c r="D83" s="22">
        <v>158.76</v>
      </c>
      <c r="E83" s="7"/>
    </row>
    <row r="84" spans="1:4" s="3" customFormat="1" ht="18" customHeight="1">
      <c r="A84" s="21">
        <v>37492</v>
      </c>
      <c r="B84" s="22" t="s">
        <v>92</v>
      </c>
      <c r="C84" s="23"/>
      <c r="D84" s="23">
        <v>19.82</v>
      </c>
    </row>
    <row r="85" spans="1:4" s="3" customFormat="1" ht="18" customHeight="1">
      <c r="A85" s="21">
        <v>37494</v>
      </c>
      <c r="B85" s="22" t="s">
        <v>93</v>
      </c>
      <c r="C85" s="23"/>
      <c r="D85" s="23">
        <v>47.1</v>
      </c>
    </row>
    <row r="86" spans="1:4" s="3" customFormat="1" ht="18" customHeight="1">
      <c r="A86" s="21">
        <v>37494</v>
      </c>
      <c r="B86" s="22" t="s">
        <v>56</v>
      </c>
      <c r="C86" s="23">
        <v>100</v>
      </c>
      <c r="D86" s="23"/>
    </row>
    <row r="87" spans="1:4" s="3" customFormat="1" ht="18" customHeight="1">
      <c r="A87" s="21">
        <v>37495</v>
      </c>
      <c r="B87" s="22" t="s">
        <v>95</v>
      </c>
      <c r="C87" s="23"/>
      <c r="D87" s="23">
        <v>280</v>
      </c>
    </row>
    <row r="88" spans="1:4" s="3" customFormat="1" ht="18" customHeight="1">
      <c r="A88" s="21">
        <v>37495</v>
      </c>
      <c r="B88" s="22" t="s">
        <v>125</v>
      </c>
      <c r="C88" s="23">
        <v>496.38</v>
      </c>
      <c r="D88" s="23"/>
    </row>
    <row r="89" spans="1:6" s="3" customFormat="1" ht="18" customHeight="1">
      <c r="A89" s="21">
        <v>37497</v>
      </c>
      <c r="B89" s="22" t="s">
        <v>94</v>
      </c>
      <c r="C89" s="23"/>
      <c r="D89" s="23">
        <v>2892</v>
      </c>
      <c r="F89" s="9"/>
    </row>
    <row r="90" spans="1:6" s="3" customFormat="1" ht="18" customHeight="1">
      <c r="A90" s="21">
        <v>37511</v>
      </c>
      <c r="B90" s="22" t="s">
        <v>97</v>
      </c>
      <c r="C90" s="23"/>
      <c r="D90" s="23">
        <v>5161</v>
      </c>
      <c r="F90" s="9"/>
    </row>
    <row r="91" spans="1:5" s="3" customFormat="1" ht="18" customHeight="1">
      <c r="A91" s="21">
        <v>37527</v>
      </c>
      <c r="B91" s="22" t="s">
        <v>15</v>
      </c>
      <c r="C91" s="23"/>
      <c r="D91" s="23">
        <v>74.27</v>
      </c>
      <c r="E91" s="5"/>
    </row>
    <row r="92" spans="1:5" s="3" customFormat="1" ht="18" customHeight="1">
      <c r="A92" s="21">
        <v>37527</v>
      </c>
      <c r="B92" s="22" t="s">
        <v>16</v>
      </c>
      <c r="C92" s="23"/>
      <c r="D92" s="23">
        <v>38.77</v>
      </c>
      <c r="E92" s="5"/>
    </row>
    <row r="93" spans="1:5" s="3" customFormat="1" ht="18" customHeight="1">
      <c r="A93" s="21">
        <v>37544</v>
      </c>
      <c r="B93" s="22" t="s">
        <v>50</v>
      </c>
      <c r="C93" s="23"/>
      <c r="D93" s="23">
        <v>368.63</v>
      </c>
      <c r="E93" s="5"/>
    </row>
    <row r="94" spans="1:4" s="3" customFormat="1" ht="18" customHeight="1">
      <c r="A94" s="21">
        <v>37545</v>
      </c>
      <c r="B94" s="22" t="s">
        <v>126</v>
      </c>
      <c r="C94" s="23">
        <v>5220.94</v>
      </c>
      <c r="D94" s="23"/>
    </row>
    <row r="95" spans="1:4" s="3" customFormat="1" ht="18" customHeight="1">
      <c r="A95" s="21">
        <v>37546</v>
      </c>
      <c r="B95" s="22" t="s">
        <v>56</v>
      </c>
      <c r="C95" s="23">
        <v>2000</v>
      </c>
      <c r="D95" s="23"/>
    </row>
    <row r="96" spans="1:5" s="3" customFormat="1" ht="18" customHeight="1">
      <c r="A96" s="21">
        <v>37560</v>
      </c>
      <c r="B96" s="22" t="s">
        <v>56</v>
      </c>
      <c r="C96" s="23">
        <v>700</v>
      </c>
      <c r="D96" s="23"/>
      <c r="E96" s="9"/>
    </row>
    <row r="97" spans="1:5" s="3" customFormat="1" ht="18" customHeight="1">
      <c r="A97" s="21">
        <v>37565</v>
      </c>
      <c r="B97" s="22" t="s">
        <v>127</v>
      </c>
      <c r="C97" s="23">
        <v>4796.9</v>
      </c>
      <c r="D97" s="23"/>
      <c r="E97" s="9"/>
    </row>
    <row r="98" spans="1:5" s="3" customFormat="1" ht="18" customHeight="1">
      <c r="A98" s="21">
        <v>37566</v>
      </c>
      <c r="B98" s="22" t="s">
        <v>128</v>
      </c>
      <c r="C98" s="23">
        <v>4496.9</v>
      </c>
      <c r="D98" s="23"/>
      <c r="E98" s="9"/>
    </row>
    <row r="99" spans="1:5" s="3" customFormat="1" ht="18" customHeight="1">
      <c r="A99" s="21">
        <v>37568</v>
      </c>
      <c r="B99" s="22" t="s">
        <v>99</v>
      </c>
      <c r="C99" s="23"/>
      <c r="D99" s="23">
        <v>391.61</v>
      </c>
      <c r="E99" s="9"/>
    </row>
    <row r="100" spans="1:5" s="3" customFormat="1" ht="18" customHeight="1">
      <c r="A100" s="21">
        <v>37568</v>
      </c>
      <c r="B100" s="22" t="s">
        <v>100</v>
      </c>
      <c r="C100" s="23"/>
      <c r="D100" s="23">
        <v>5.57</v>
      </c>
      <c r="E100" s="9"/>
    </row>
    <row r="101" spans="1:6" s="3" customFormat="1" ht="18" customHeight="1">
      <c r="A101" s="21">
        <v>37594</v>
      </c>
      <c r="B101" s="22" t="s">
        <v>105</v>
      </c>
      <c r="C101" s="23"/>
      <c r="D101" s="23">
        <v>196.85</v>
      </c>
      <c r="E101" s="9"/>
      <c r="F101" s="10"/>
    </row>
    <row r="102" spans="1:6" s="3" customFormat="1" ht="18" customHeight="1">
      <c r="A102" s="21">
        <v>37599</v>
      </c>
      <c r="B102" s="22" t="s">
        <v>103</v>
      </c>
      <c r="C102" s="23"/>
      <c r="D102" s="23">
        <v>42.41</v>
      </c>
      <c r="E102" s="9"/>
      <c r="F102" s="10"/>
    </row>
    <row r="103" spans="1:6" s="3" customFormat="1" ht="18" customHeight="1">
      <c r="A103" s="21">
        <v>37602</v>
      </c>
      <c r="B103" s="22" t="s">
        <v>107</v>
      </c>
      <c r="C103" s="23"/>
      <c r="D103" s="23">
        <v>744</v>
      </c>
      <c r="E103" s="9"/>
      <c r="F103" s="10"/>
    </row>
    <row r="104" spans="1:6" s="3" customFormat="1" ht="18" customHeight="1">
      <c r="A104" s="21">
        <v>37602</v>
      </c>
      <c r="B104" s="22" t="s">
        <v>108</v>
      </c>
      <c r="C104" s="23">
        <v>744</v>
      </c>
      <c r="D104" s="23"/>
      <c r="E104" s="9"/>
      <c r="F104" s="10"/>
    </row>
    <row r="105" spans="1:5" s="3" customFormat="1" ht="18" customHeight="1">
      <c r="A105" s="21">
        <v>37602</v>
      </c>
      <c r="B105" s="22" t="s">
        <v>17</v>
      </c>
      <c r="C105" s="23"/>
      <c r="D105" s="23">
        <v>92.77</v>
      </c>
      <c r="E105" s="5"/>
    </row>
    <row r="106" spans="1:5" s="3" customFormat="1" ht="18" customHeight="1">
      <c r="A106" s="21">
        <v>37602</v>
      </c>
      <c r="B106" s="22" t="s">
        <v>18</v>
      </c>
      <c r="C106" s="23"/>
      <c r="D106" s="23">
        <v>37.77</v>
      </c>
      <c r="E106" s="5"/>
    </row>
    <row r="107" spans="1:5" s="3" customFormat="1" ht="18" customHeight="1">
      <c r="A107" s="21">
        <v>37603</v>
      </c>
      <c r="B107" s="22" t="s">
        <v>109</v>
      </c>
      <c r="C107" s="23"/>
      <c r="D107" s="23">
        <v>155.4</v>
      </c>
      <c r="E107" s="5"/>
    </row>
    <row r="108" spans="1:5" s="3" customFormat="1" ht="18" customHeight="1">
      <c r="A108" s="21">
        <v>37603</v>
      </c>
      <c r="B108" s="22" t="s">
        <v>110</v>
      </c>
      <c r="C108" s="23">
        <v>155.4</v>
      </c>
      <c r="D108" s="23"/>
      <c r="E108" s="5"/>
    </row>
    <row r="109" spans="1:5" s="3" customFormat="1" ht="18" customHeight="1">
      <c r="A109" s="21">
        <v>37603</v>
      </c>
      <c r="B109" s="22" t="s">
        <v>113</v>
      </c>
      <c r="C109" s="23"/>
      <c r="D109" s="23">
        <v>151.8</v>
      </c>
      <c r="E109" s="5"/>
    </row>
    <row r="110" spans="1:5" s="3" customFormat="1" ht="18" customHeight="1">
      <c r="A110" s="21">
        <v>37603</v>
      </c>
      <c r="B110" s="22" t="s">
        <v>114</v>
      </c>
      <c r="C110" s="23">
        <v>151.8</v>
      </c>
      <c r="D110" s="23"/>
      <c r="E110" s="5"/>
    </row>
    <row r="111" spans="1:5" s="3" customFormat="1" ht="18" customHeight="1">
      <c r="A111" s="21">
        <v>37606</v>
      </c>
      <c r="B111" s="22" t="s">
        <v>111</v>
      </c>
      <c r="C111" s="23"/>
      <c r="D111" s="23">
        <v>37.2</v>
      </c>
      <c r="E111" s="5"/>
    </row>
    <row r="112" spans="1:5" s="3" customFormat="1" ht="18" customHeight="1">
      <c r="A112" s="21">
        <v>37606</v>
      </c>
      <c r="B112" s="22" t="s">
        <v>112</v>
      </c>
      <c r="C112" s="23">
        <v>37.2</v>
      </c>
      <c r="D112" s="23"/>
      <c r="E112" s="5"/>
    </row>
    <row r="113" spans="1:5" s="3" customFormat="1" ht="18" customHeight="1">
      <c r="A113" s="21">
        <v>37606</v>
      </c>
      <c r="B113" s="22" t="s">
        <v>115</v>
      </c>
      <c r="C113" s="23"/>
      <c r="D113" s="23">
        <v>150</v>
      </c>
      <c r="E113" s="5"/>
    </row>
    <row r="114" spans="1:5" s="3" customFormat="1" ht="18" customHeight="1">
      <c r="A114" s="21">
        <v>37606</v>
      </c>
      <c r="B114" s="22" t="s">
        <v>116</v>
      </c>
      <c r="C114" s="23">
        <v>150</v>
      </c>
      <c r="D114" s="23"/>
      <c r="E114" s="5"/>
    </row>
    <row r="115" spans="1:5" s="3" customFormat="1" ht="18" customHeight="1">
      <c r="A115" s="21">
        <v>37606</v>
      </c>
      <c r="B115" s="22" t="s">
        <v>131</v>
      </c>
      <c r="C115" s="23"/>
      <c r="D115" s="23">
        <v>100</v>
      </c>
      <c r="E115" s="5"/>
    </row>
    <row r="116" spans="1:5" s="3" customFormat="1" ht="18" customHeight="1">
      <c r="A116" s="21">
        <v>37606</v>
      </c>
      <c r="B116" s="22" t="s">
        <v>132</v>
      </c>
      <c r="C116" s="23">
        <v>100</v>
      </c>
      <c r="D116" s="23"/>
      <c r="E116" s="5"/>
    </row>
    <row r="117" spans="1:5" s="3" customFormat="1" ht="18" customHeight="1">
      <c r="A117" s="21">
        <v>37607</v>
      </c>
      <c r="B117" s="22" t="s">
        <v>117</v>
      </c>
      <c r="C117" s="23"/>
      <c r="D117" s="23">
        <v>45</v>
      </c>
      <c r="E117" s="5"/>
    </row>
    <row r="118" spans="1:5" s="3" customFormat="1" ht="18" customHeight="1">
      <c r="A118" s="21">
        <v>37607</v>
      </c>
      <c r="B118" s="22" t="s">
        <v>118</v>
      </c>
      <c r="C118" s="23">
        <v>45</v>
      </c>
      <c r="D118" s="23"/>
      <c r="E118" s="5"/>
    </row>
    <row r="119" spans="1:5" s="3" customFormat="1" ht="18" customHeight="1">
      <c r="A119" s="21">
        <v>37607</v>
      </c>
      <c r="B119" s="22" t="s">
        <v>133</v>
      </c>
      <c r="C119" s="23">
        <v>4126.8</v>
      </c>
      <c r="D119" s="23"/>
      <c r="E119" s="5"/>
    </row>
    <row r="120" spans="1:5" s="3" customFormat="1" ht="18" customHeight="1">
      <c r="A120" s="21">
        <v>37608</v>
      </c>
      <c r="B120" s="22" t="s">
        <v>119</v>
      </c>
      <c r="C120" s="23"/>
      <c r="D120" s="23">
        <v>84</v>
      </c>
      <c r="E120" s="5"/>
    </row>
    <row r="121" spans="1:5" s="3" customFormat="1" ht="18" customHeight="1">
      <c r="A121" s="21">
        <v>37608</v>
      </c>
      <c r="B121" s="22" t="s">
        <v>120</v>
      </c>
      <c r="C121" s="23">
        <v>84</v>
      </c>
      <c r="D121" s="23"/>
      <c r="E121" s="5"/>
    </row>
    <row r="122" spans="1:5" s="3" customFormat="1" ht="18" customHeight="1">
      <c r="A122" s="21">
        <v>37609</v>
      </c>
      <c r="B122" s="22" t="s">
        <v>121</v>
      </c>
      <c r="C122" s="23"/>
      <c r="D122" s="23">
        <v>59</v>
      </c>
      <c r="E122" s="5"/>
    </row>
    <row r="123" spans="1:5" s="3" customFormat="1" ht="18" customHeight="1">
      <c r="A123" s="21">
        <v>37609</v>
      </c>
      <c r="B123" s="22" t="s">
        <v>122</v>
      </c>
      <c r="C123" s="23">
        <v>59</v>
      </c>
      <c r="D123" s="23"/>
      <c r="E123" s="5"/>
    </row>
    <row r="124" spans="1:5" s="3" customFormat="1" ht="18" customHeight="1">
      <c r="A124" s="21">
        <v>37610</v>
      </c>
      <c r="B124" s="22" t="s">
        <v>123</v>
      </c>
      <c r="C124" s="23"/>
      <c r="D124" s="23">
        <v>51.55</v>
      </c>
      <c r="E124" s="5"/>
    </row>
    <row r="125" spans="1:5" s="3" customFormat="1" ht="18" customHeight="1">
      <c r="A125" s="21">
        <v>37610</v>
      </c>
      <c r="B125" s="22" t="s">
        <v>124</v>
      </c>
      <c r="C125" s="23">
        <v>51.55</v>
      </c>
      <c r="D125" s="23"/>
      <c r="E125" s="5"/>
    </row>
    <row r="126" spans="1:5" s="3" customFormat="1" ht="18" customHeight="1">
      <c r="A126" s="21">
        <v>37612</v>
      </c>
      <c r="B126" s="22" t="s">
        <v>147</v>
      </c>
      <c r="C126" s="23"/>
      <c r="D126" s="23">
        <v>96</v>
      </c>
      <c r="E126" s="5"/>
    </row>
    <row r="127" spans="1:4" s="3" customFormat="1" ht="18" customHeight="1">
      <c r="A127" s="21">
        <v>37620</v>
      </c>
      <c r="B127" s="22" t="s">
        <v>144</v>
      </c>
      <c r="C127" s="23"/>
      <c r="D127" s="23">
        <v>4900.8</v>
      </c>
    </row>
    <row r="128" spans="1:4" s="3" customFormat="1" ht="18" customHeight="1">
      <c r="A128" s="21">
        <v>37621</v>
      </c>
      <c r="B128" s="22" t="s">
        <v>145</v>
      </c>
      <c r="C128" s="23"/>
      <c r="D128" s="23">
        <v>111.6</v>
      </c>
    </row>
    <row r="129" spans="1:4" s="3" customFormat="1" ht="18" customHeight="1">
      <c r="A129" s="21">
        <v>37621</v>
      </c>
      <c r="B129" s="22" t="s">
        <v>146</v>
      </c>
      <c r="C129" s="23">
        <v>111.6</v>
      </c>
      <c r="D129" s="23"/>
    </row>
    <row r="130" spans="1:5" s="3" customFormat="1" ht="18" customHeight="1">
      <c r="A130" s="21">
        <v>37621</v>
      </c>
      <c r="B130" s="24" t="s">
        <v>102</v>
      </c>
      <c r="C130" s="23">
        <v>12000</v>
      </c>
      <c r="D130" s="23"/>
      <c r="E130" s="5"/>
    </row>
    <row r="131" spans="1:5" s="3" customFormat="1" ht="18" customHeight="1">
      <c r="A131" s="21">
        <v>37621</v>
      </c>
      <c r="B131" s="22" t="s">
        <v>21</v>
      </c>
      <c r="C131" s="23">
        <v>806.09</v>
      </c>
      <c r="D131" s="23"/>
      <c r="E131" s="5"/>
    </row>
    <row r="132" spans="1:4" ht="18" customHeight="1" thickBot="1">
      <c r="A132" s="25"/>
      <c r="B132" s="31" t="s">
        <v>137</v>
      </c>
      <c r="C132" s="26">
        <v>4851.3</v>
      </c>
      <c r="D132" s="27"/>
    </row>
    <row r="133" spans="1:5" ht="18" customHeight="1">
      <c r="A133" s="11"/>
      <c r="B133" s="28" t="s">
        <v>4</v>
      </c>
      <c r="C133" s="29" t="s">
        <v>129</v>
      </c>
      <c r="D133" s="30" t="s">
        <v>3</v>
      </c>
      <c r="E133" s="6"/>
    </row>
    <row r="134" spans="1:4" ht="18" customHeight="1" thickBot="1">
      <c r="A134" s="11"/>
      <c r="B134" s="31" t="s">
        <v>19</v>
      </c>
      <c r="C134" s="32">
        <f>SUM(C5:C132)</f>
        <v>47710.81</v>
      </c>
      <c r="D134" s="33">
        <f>SUM(D5:D131)</f>
        <v>43513.619999999995</v>
      </c>
    </row>
    <row r="135" spans="1:4" ht="18" customHeight="1">
      <c r="A135" s="11"/>
      <c r="B135" s="31"/>
      <c r="C135" s="35"/>
      <c r="D135" s="35"/>
    </row>
    <row r="136" spans="1:4" ht="18" customHeight="1">
      <c r="A136" s="11"/>
      <c r="B136" s="31"/>
      <c r="C136" s="35" t="s">
        <v>136</v>
      </c>
      <c r="D136" s="39">
        <f>(C134-D134)</f>
        <v>4197.190000000002</v>
      </c>
    </row>
    <row r="137" spans="1:4" ht="18" customHeight="1">
      <c r="A137" s="11"/>
      <c r="B137" s="31"/>
      <c r="C137" s="35" t="s">
        <v>130</v>
      </c>
      <c r="D137" s="39">
        <v>4197.19</v>
      </c>
    </row>
    <row r="138" spans="1:4" ht="18" customHeight="1">
      <c r="A138" s="11"/>
      <c r="B138" s="38" t="s">
        <v>138</v>
      </c>
      <c r="C138" s="35"/>
      <c r="D138" s="35"/>
    </row>
    <row r="139" spans="1:6" s="3" customFormat="1" ht="18" customHeight="1">
      <c r="A139" s="21">
        <v>37407</v>
      </c>
      <c r="B139" s="22" t="s">
        <v>72</v>
      </c>
      <c r="C139" s="23"/>
      <c r="D139" s="23">
        <v>816</v>
      </c>
      <c r="E139" s="4"/>
      <c r="F139" s="4"/>
    </row>
    <row r="140" spans="1:6" s="3" customFormat="1" ht="18" customHeight="1">
      <c r="A140" s="21">
        <v>37407</v>
      </c>
      <c r="B140" s="22" t="s">
        <v>70</v>
      </c>
      <c r="C140" s="23"/>
      <c r="D140" s="23">
        <v>4306.67</v>
      </c>
      <c r="E140" s="10"/>
      <c r="F140" s="10"/>
    </row>
    <row r="141" spans="1:6" s="3" customFormat="1" ht="18" customHeight="1">
      <c r="A141" s="21">
        <v>37425</v>
      </c>
      <c r="B141" s="22" t="s">
        <v>73</v>
      </c>
      <c r="C141" s="23"/>
      <c r="D141" s="23">
        <v>3658.56</v>
      </c>
      <c r="E141" s="10"/>
      <c r="F141" s="10"/>
    </row>
    <row r="142" spans="1:6" s="3" customFormat="1" ht="18" customHeight="1">
      <c r="A142" s="21">
        <v>37437</v>
      </c>
      <c r="B142" s="22" t="s">
        <v>71</v>
      </c>
      <c r="C142" s="23"/>
      <c r="D142" s="23">
        <v>1279.15</v>
      </c>
      <c r="E142" s="10"/>
      <c r="F142" s="10"/>
    </row>
    <row r="143" spans="1:6" s="3" customFormat="1" ht="18" customHeight="1">
      <c r="A143" s="21">
        <v>37442</v>
      </c>
      <c r="B143" s="22" t="s">
        <v>74</v>
      </c>
      <c r="C143" s="23"/>
      <c r="D143" s="23">
        <v>892.32</v>
      </c>
      <c r="F143" s="4"/>
    </row>
    <row r="144" spans="1:6" s="3" customFormat="1" ht="18" customHeight="1">
      <c r="A144" s="21">
        <v>37560</v>
      </c>
      <c r="B144" s="22" t="s">
        <v>98</v>
      </c>
      <c r="C144" s="23"/>
      <c r="D144" s="23">
        <v>1951.99</v>
      </c>
      <c r="E144" s="10"/>
      <c r="F144" s="10"/>
    </row>
    <row r="145" spans="1:6" s="3" customFormat="1" ht="18" customHeight="1">
      <c r="A145" s="21">
        <v>37576</v>
      </c>
      <c r="B145" s="22" t="s">
        <v>101</v>
      </c>
      <c r="C145" s="23"/>
      <c r="D145" s="23">
        <v>2044.94</v>
      </c>
      <c r="E145" s="9"/>
      <c r="F145" s="10"/>
    </row>
    <row r="146" spans="1:6" s="3" customFormat="1" ht="18" customHeight="1">
      <c r="A146" s="21">
        <v>37590</v>
      </c>
      <c r="B146" s="22" t="s">
        <v>104</v>
      </c>
      <c r="C146" s="23"/>
      <c r="D146" s="23">
        <v>1931.7</v>
      </c>
      <c r="E146" s="9"/>
      <c r="F146" s="10"/>
    </row>
    <row r="147" spans="1:6" s="3" customFormat="1" ht="18" customHeight="1">
      <c r="A147" s="21">
        <v>37590</v>
      </c>
      <c r="B147" s="22" t="s">
        <v>106</v>
      </c>
      <c r="C147" s="23"/>
      <c r="D147" s="23">
        <v>864</v>
      </c>
      <c r="E147" s="9"/>
      <c r="F147" s="10"/>
    </row>
    <row r="148" spans="1:5" s="3" customFormat="1" ht="18" customHeight="1">
      <c r="A148" s="21">
        <v>37621</v>
      </c>
      <c r="B148" s="22" t="s">
        <v>148</v>
      </c>
      <c r="C148" s="23"/>
      <c r="D148" s="23">
        <v>3148.8</v>
      </c>
      <c r="E148" s="5"/>
    </row>
    <row r="149" spans="1:5" s="3" customFormat="1" ht="18" customHeight="1" thickBot="1">
      <c r="A149" s="21">
        <v>37621</v>
      </c>
      <c r="B149" s="22" t="s">
        <v>149</v>
      </c>
      <c r="C149" s="23"/>
      <c r="D149" s="23">
        <v>2465.14</v>
      </c>
      <c r="E149" s="5"/>
    </row>
    <row r="150" spans="1:4" ht="18" customHeight="1" thickBot="1">
      <c r="A150" s="11"/>
      <c r="B150" s="28" t="s">
        <v>139</v>
      </c>
      <c r="C150" s="34"/>
      <c r="D150" s="40">
        <f>-SUM(D139:D149)</f>
        <v>-23359.269999999997</v>
      </c>
    </row>
    <row r="151" spans="1:4" ht="18" customHeight="1">
      <c r="A151" s="11"/>
      <c r="B151" s="28" t="s">
        <v>130</v>
      </c>
      <c r="C151" s="34"/>
      <c r="D151" s="39">
        <v>4197.19</v>
      </c>
    </row>
    <row r="152" spans="2:4" ht="18" customHeight="1">
      <c r="B152" s="41" t="s">
        <v>140</v>
      </c>
      <c r="C152" s="8"/>
      <c r="D152" s="42">
        <f>(D150+D136)</f>
        <v>-19162.079999999994</v>
      </c>
    </row>
    <row r="153" spans="3:4" ht="18" customHeight="1">
      <c r="C153" s="8"/>
      <c r="D153" s="37"/>
    </row>
    <row r="154" spans="2:4" ht="18" customHeight="1">
      <c r="B154" s="31"/>
      <c r="D154" s="37"/>
    </row>
    <row r="155" spans="3:4" ht="12.75">
      <c r="C155" s="8"/>
      <c r="D155" s="37"/>
    </row>
    <row r="156" spans="3:4" ht="12.75">
      <c r="C156" s="8"/>
      <c r="D156" s="8"/>
    </row>
    <row r="157" spans="2:4" ht="12.75">
      <c r="B157" s="36"/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ht="12.75">
      <c r="C242" s="8"/>
    </row>
    <row r="243" ht="12.75">
      <c r="C243" s="8"/>
    </row>
    <row r="244" ht="12.75">
      <c r="C244" s="8"/>
    </row>
    <row r="245" ht="12.75">
      <c r="C245" s="8"/>
    </row>
    <row r="246" ht="12.75">
      <c r="C246" s="8"/>
    </row>
    <row r="247" ht="12.75">
      <c r="C247" s="8"/>
    </row>
    <row r="248" ht="12.75">
      <c r="C248" s="8"/>
    </row>
    <row r="249" ht="12.75">
      <c r="C249" s="8"/>
    </row>
    <row r="250" ht="12.75">
      <c r="C250" s="8"/>
    </row>
    <row r="251" ht="12.75">
      <c r="C251" s="8"/>
    </row>
    <row r="252" ht="12.75">
      <c r="C252" s="8"/>
    </row>
    <row r="253" ht="12.75">
      <c r="C253" s="8"/>
    </row>
    <row r="254" ht="12.75">
      <c r="C254" s="8"/>
    </row>
    <row r="255" ht="12.75">
      <c r="C255" s="8"/>
    </row>
    <row r="256" ht="12.75">
      <c r="C256" s="8"/>
    </row>
    <row r="257" ht="12.75">
      <c r="C257" s="8"/>
    </row>
    <row r="258" ht="12.75">
      <c r="C258" s="8"/>
    </row>
    <row r="259" ht="12.75">
      <c r="C259" s="8"/>
    </row>
    <row r="260" ht="12.75">
      <c r="C260" s="8"/>
    </row>
    <row r="261" ht="12.75">
      <c r="C261" s="8"/>
    </row>
    <row r="262" ht="12.75">
      <c r="C262" s="8"/>
    </row>
    <row r="263" ht="12.75">
      <c r="C263" s="8"/>
    </row>
    <row r="264" ht="12.75">
      <c r="C264" s="8"/>
    </row>
    <row r="265" ht="12.75">
      <c r="C265" s="8"/>
    </row>
    <row r="266" ht="12.75">
      <c r="C266" s="8"/>
    </row>
    <row r="267" ht="12.75">
      <c r="C267" s="8"/>
    </row>
    <row r="268" ht="12.75">
      <c r="C268" s="8"/>
    </row>
    <row r="269" ht="12.75">
      <c r="C269" s="8"/>
    </row>
    <row r="270" ht="12.75">
      <c r="C270" s="8"/>
    </row>
    <row r="271" ht="12.75">
      <c r="C271" s="8"/>
    </row>
    <row r="272" ht="12.75">
      <c r="C272" s="8"/>
    </row>
    <row r="273" ht="12.75">
      <c r="C273" s="8"/>
    </row>
    <row r="274" ht="12.75">
      <c r="C274" s="8"/>
    </row>
    <row r="275" ht="12.75">
      <c r="C275" s="8"/>
    </row>
    <row r="276" ht="12.75">
      <c r="C276" s="8"/>
    </row>
    <row r="277" ht="12.75">
      <c r="C277" s="8"/>
    </row>
    <row r="278" ht="12.75">
      <c r="C278" s="8"/>
    </row>
    <row r="279" ht="12.75">
      <c r="C279" s="8"/>
    </row>
    <row r="280" ht="12.75">
      <c r="C280" s="8"/>
    </row>
    <row r="281" ht="12.75">
      <c r="C281" s="8"/>
    </row>
    <row r="282" ht="12.75">
      <c r="C282" s="8"/>
    </row>
    <row r="283" ht="12.75">
      <c r="C283" s="8"/>
    </row>
    <row r="284" ht="12.75">
      <c r="C284" s="8"/>
    </row>
    <row r="285" ht="12.75">
      <c r="C285" s="8"/>
    </row>
    <row r="286" ht="12.75">
      <c r="C286" s="8"/>
    </row>
    <row r="287" ht="12.75">
      <c r="C287" s="8"/>
    </row>
    <row r="288" ht="12.75">
      <c r="C288" s="8"/>
    </row>
    <row r="289" ht="12.75">
      <c r="C289" s="8"/>
    </row>
    <row r="290" ht="12.75">
      <c r="C290" s="8"/>
    </row>
    <row r="291" ht="12.75">
      <c r="C291" s="8"/>
    </row>
    <row r="292" ht="12.75">
      <c r="C292" s="8"/>
    </row>
    <row r="293" ht="12.75">
      <c r="C293" s="8"/>
    </row>
    <row r="294" ht="12.75">
      <c r="C294" s="8"/>
    </row>
  </sheetData>
  <sheetProtection/>
  <printOptions horizontalCentered="1"/>
  <pageMargins left="0.4330708661417323" right="0.7874015748031497" top="0.52" bottom="0.21" header="0.5118110236220472" footer="0.5118110236220472"/>
  <pageSetup horizontalDpi="360" verticalDpi="360" orientation="landscape" pageOrder="overThenDown" paperSize="9" scale="110" r:id="rId1"/>
  <rowBreaks count="2" manualBreakCount="2">
    <brk id="48" max="3" man="1"/>
    <brk id="98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ARCIDIOCESI DI SALERNO-CAMPAGNA-ACERNO</dc:creator>
  <cp:keywords/>
  <dc:description/>
  <cp:lastModifiedBy> </cp:lastModifiedBy>
  <cp:lastPrinted>2009-09-08T15:58:24Z</cp:lastPrinted>
  <dcterms:created xsi:type="dcterms:W3CDTF">2000-01-05T10:16:32Z</dcterms:created>
  <dcterms:modified xsi:type="dcterms:W3CDTF">2009-09-08T20:25:55Z</dcterms:modified>
  <cp:category/>
  <cp:version/>
  <cp:contentType/>
  <cp:contentStatus/>
</cp:coreProperties>
</file>